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12" documentId="8_{7D51F6F5-C8D4-4C65-8E4D-441872DAAC77}" xr6:coauthVersionLast="47" xr6:coauthVersionMax="47" xr10:uidLastSave="{A78A2790-28BD-4ABB-998D-6539FF8E7577}"/>
  <bookViews>
    <workbookView xWindow="-28920" yWindow="-120" windowWidth="29040" windowHeight="15720" xr2:uid="{00000000-000D-0000-FFFF-FFFF00000000}"/>
  </bookViews>
  <sheets>
    <sheet name="Listado" sheetId="1" r:id="rId1"/>
    <sheet name="graficos y cuadros LCSP" sheetId="2" r:id="rId2"/>
  </sheets>
  <externalReferences>
    <externalReference r:id="rId3"/>
  </externalReferences>
  <definedNames>
    <definedName name="_xlnm._FilterDatabase" localSheetId="0" hidden="1">Listado!$A$5:$Q$115</definedName>
    <definedName name="_xlnm.Print_Area" localSheetId="1">[1]GRÁFICAS!$A$1:$K$26</definedName>
    <definedName name="_xlnm.Print_Area" localSheetId="0">Listado!$A$1:$Q$91</definedName>
    <definedName name="_xlnm.Print_Titles" localSheetId="0">Listado!$1:$5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 l="1"/>
  <c r="D15" i="2"/>
  <c r="D10" i="2"/>
  <c r="G15" i="2"/>
  <c r="G10" i="2"/>
  <c r="C16" i="2" l="1"/>
  <c r="D16" i="2"/>
  <c r="E16" i="2"/>
  <c r="F16" i="2"/>
  <c r="B16" i="2"/>
  <c r="H15" i="2"/>
  <c r="G54" i="1"/>
  <c r="G56" i="1"/>
  <c r="H13" i="2" l="1"/>
  <c r="H12" i="2"/>
  <c r="H11" i="2"/>
  <c r="H14" i="2"/>
</calcChain>
</file>

<file path=xl/sharedStrings.xml><?xml version="1.0" encoding="utf-8"?>
<sst xmlns="http://schemas.openxmlformats.org/spreadsheetml/2006/main" count="908" uniqueCount="430">
  <si>
    <t>OBJETO</t>
  </si>
  <si>
    <t>NIF ADJUDICATARIO</t>
  </si>
  <si>
    <t>IMPORTE ADJUDICACIÓN CON IVA</t>
  </si>
  <si>
    <t>FECHA ADJUDICACIÓN</t>
  </si>
  <si>
    <t>FECHA INICIO</t>
  </si>
  <si>
    <t>FECHA VENCIMIENTO</t>
  </si>
  <si>
    <t>DESESTIMIENTO/ RENUNCIA</t>
  </si>
  <si>
    <t>FORMA DE ADJUDICACION</t>
  </si>
  <si>
    <t>INSTRUMENTOS PUBLICIDAD</t>
  </si>
  <si>
    <t>NUMERO DE PARTICIPANTES</t>
  </si>
  <si>
    <t>IMPORTE DE LA LICITACIÓN</t>
  </si>
  <si>
    <t>NO</t>
  </si>
  <si>
    <t>Adenda</t>
  </si>
  <si>
    <t>ASAC COMUNICACIONES, S.L.</t>
  </si>
  <si>
    <t>B33490426</t>
  </si>
  <si>
    <t>Excluido LCSP</t>
  </si>
  <si>
    <t>A08663619</t>
  </si>
  <si>
    <t>ENTIDAD CONTRATANTE</t>
  </si>
  <si>
    <t>FECHA FIRMA</t>
  </si>
  <si>
    <t>B57333601</t>
  </si>
  <si>
    <t>Dominios corporativos</t>
  </si>
  <si>
    <t>SOLUCIONES CORPORATIVAS IP, S.L. (DON DOMINIO)</t>
  </si>
  <si>
    <t>B81584989</t>
  </si>
  <si>
    <t>Auditoría CCAA 23-25</t>
  </si>
  <si>
    <t>A41810920</t>
  </si>
  <si>
    <t>A92015254</t>
  </si>
  <si>
    <t>PLACSP</t>
  </si>
  <si>
    <t>Contrato para operaciones de intermediación en mercados de valores</t>
  </si>
  <si>
    <t>GVC Gaesco Beka, Sociedad de Valores, S.A.U.</t>
  </si>
  <si>
    <t>A62132352</t>
  </si>
  <si>
    <t>Importes según tarifas GVC</t>
  </si>
  <si>
    <t>Indefinido</t>
  </si>
  <si>
    <t>ADJUDICATARIO PYME</t>
  </si>
  <si>
    <t>&lt; 15.000,00 €</t>
  </si>
  <si>
    <t>Contrato cuenta depósito</t>
  </si>
  <si>
    <t>CAIXABANK, S.A.</t>
  </si>
  <si>
    <t>indefinido</t>
  </si>
  <si>
    <t>Contrato financiero sobre valores</t>
  </si>
  <si>
    <t>Contrato  financiero de tesorería</t>
  </si>
  <si>
    <t>Adenda Servicios</t>
  </si>
  <si>
    <t>-</t>
  </si>
  <si>
    <t>Suministro sistema videoconferencia</t>
  </si>
  <si>
    <t>Suministros</t>
  </si>
  <si>
    <t>Servicios</t>
  </si>
  <si>
    <t>Suministro</t>
  </si>
  <si>
    <t>CENTRO ESPAÑOL DE DERECHOS REPROGRÁFICOS</t>
  </si>
  <si>
    <t>DX GLOBAL SERVICE, SL</t>
  </si>
  <si>
    <t>V78652203</t>
  </si>
  <si>
    <t>B88394994</t>
  </si>
  <si>
    <t>Arrendamiento nuevas oficinas calle General Peron 38 planta 2. Edificio Master I y 8 plazas garaje</t>
  </si>
  <si>
    <t>Arrendamiento</t>
  </si>
  <si>
    <t xml:space="preserve">TEDEUS, S.L., </t>
  </si>
  <si>
    <t>B-80539398</t>
  </si>
  <si>
    <t>23 €/m2/mes para oficinas y 150 €/plaza garaje/mes para las plazas</t>
  </si>
  <si>
    <t>27,83 €/m2/mes para oficinas y 181,50 €/plaza garaje/mes para plazas</t>
  </si>
  <si>
    <t>SPEZIAL OUTSOURCING, S.L</t>
  </si>
  <si>
    <t>B16864837</t>
  </si>
  <si>
    <t>Firma electrónica representantes ENISA</t>
  </si>
  <si>
    <t>FABRICA NACIONAL DE MONEDA Y TIMBRE</t>
  </si>
  <si>
    <t>Q2826004J</t>
  </si>
  <si>
    <t>UGROUND GLOBAL SL</t>
  </si>
  <si>
    <t>B83379982</t>
  </si>
  <si>
    <t>Suscripción de medios</t>
  </si>
  <si>
    <t>B82824194</t>
  </si>
  <si>
    <t>B85635910</t>
  </si>
  <si>
    <t>B82938572</t>
  </si>
  <si>
    <t>A87115226</t>
  </si>
  <si>
    <t>Z7134617</t>
  </si>
  <si>
    <t>B61475257</t>
  </si>
  <si>
    <t>B81868697</t>
  </si>
  <si>
    <t>Adjudicación PLACSP</t>
  </si>
  <si>
    <t>B61553327</t>
  </si>
  <si>
    <t>LINKEDIN SPAIN SL</t>
  </si>
  <si>
    <t>B86198611</t>
  </si>
  <si>
    <t>B78272168</t>
  </si>
  <si>
    <t>MINERY REPORT, S.L.</t>
  </si>
  <si>
    <t>B88058615</t>
  </si>
  <si>
    <t>LINKEDIN SPAIN, S.L.</t>
  </si>
  <si>
    <t>Adenda servicio</t>
  </si>
  <si>
    <t>SLC ATOCHA, S.L.</t>
  </si>
  <si>
    <t>B82137084</t>
  </si>
  <si>
    <t>A18882233</t>
  </si>
  <si>
    <t>JAVIER ALMENDRO SAGRISTA</t>
  </si>
  <si>
    <t>G60667813</t>
  </si>
  <si>
    <t>30/04/2034</t>
  </si>
  <si>
    <t xml:space="preserve">GRUPO DE AUDITORES PÚBLICOS, S.A.P. </t>
  </si>
  <si>
    <t>Primera prórroga Servicios de cobros por domiciliación bancaria y gestión de las devoluciones asociadas de ENISA</t>
  </si>
  <si>
    <t xml:space="preserve">Primera prórroga Servicios formación idiomas ENISA </t>
  </si>
  <si>
    <t>Base de datos jurídica</t>
  </si>
  <si>
    <t xml:space="preserve">ARANZADI LA LEY, S.A. </t>
  </si>
  <si>
    <t>Universitat Oberta de Catalunya</t>
  </si>
  <si>
    <t>Suministro licencia Team Viewer</t>
  </si>
  <si>
    <t>SUMOSA, SL</t>
  </si>
  <si>
    <t>B78754 l 08</t>
  </si>
  <si>
    <t>Prórrga servicio de asesoría tributaria y fiscal</t>
  </si>
  <si>
    <t>Adenda prórroga servicio</t>
  </si>
  <si>
    <t>F&amp;J MARTÍN ASESORES LEGALES Y TRIBUTARIOS, S.L</t>
  </si>
  <si>
    <t>B14558100</t>
  </si>
  <si>
    <t>20.000 € tras prórroga (10.000 de prórroga)</t>
  </si>
  <si>
    <t>Contratación del Servicio de prevención de Riesgos Laborables ajeno para ENISA</t>
  </si>
  <si>
    <t>TAPREGA PREVENCIÓN DE RIESGOS, S.L.</t>
  </si>
  <si>
    <t>B36926640</t>
  </si>
  <si>
    <t>Suscripción LinkedIn</t>
  </si>
  <si>
    <t>Contratación de Servicios de renovación de la Certificación ISO 27001/2022 (Sistema de Gestión de Seguridad de la Información).</t>
  </si>
  <si>
    <t>EUROPEAN QUALITY ASSURANCE SPAIN, S.L.</t>
  </si>
  <si>
    <t>Arrendamiento oficina Entidad 9 (Puerta 2) Planta e Edificia Master I</t>
  </si>
  <si>
    <t>TEDEUS, S.L.</t>
  </si>
  <si>
    <t>B80539398</t>
  </si>
  <si>
    <t>19.500 €/mes</t>
  </si>
  <si>
    <t>Contratación del Servicio de Mantenimiento del Sistema Integrado de Gestión de Calidad y Medioambiente de la Empresa Nacional de Innovación, S.M.E., S.A. conforme a las normas ISO 9001:2015 y 14001:2015</t>
  </si>
  <si>
    <t>AENOR CONOCIMIENTO, S.L.U.</t>
  </si>
  <si>
    <t>B85893493</t>
  </si>
  <si>
    <t>Adenda prórroga y modificación prevista en pliegos del contrato suscrito entre ENISA y ORANGE ESPAGNE, S.A.U.</t>
  </si>
  <si>
    <t xml:space="preserve">Adenda </t>
  </si>
  <si>
    <t>ORANGE ESPAÑA, S.A.U.</t>
  </si>
  <si>
    <t>A-82009812</t>
  </si>
  <si>
    <t>625.659,5 € tras prórroga y modificado (292.856,75 € por prórroga y 39.946,00 € por modificado)</t>
  </si>
  <si>
    <t>757.047,99 € tras prórroga y modificado (354.356,67 € por prórroga y 48.334,65 € por modificado)</t>
  </si>
  <si>
    <t>ABC PERIÓDICO ELECTRÓNICO, S.L.U</t>
  </si>
  <si>
    <t>EDICIONES EL PAIS, S.L.</t>
  </si>
  <si>
    <t>TITANIA COMPAÑÍA EDITORIAL., S.L.</t>
  </si>
  <si>
    <t>EL LEÓN DE  EL ESPAÑOL PUBLICACIONES, S.A.</t>
  </si>
  <si>
    <t>THE ECONOMIS NEWSPAPER LIMITED</t>
  </si>
  <si>
    <t>LA VANGUARDIA EDICIONES S.L.U.</t>
  </si>
  <si>
    <t>UNIDAD EDITORIAL INFORMACIÓN GENERAL, S.L.U.</t>
  </si>
  <si>
    <t xml:space="preserve">Licencias CEDRO para la distribución de derechos de distribución de resúmenes de prensa. </t>
  </si>
  <si>
    <t>Sumininistro electrónica de red</t>
  </si>
  <si>
    <t>Servicio de publicación de procesos selectivos</t>
  </si>
  <si>
    <t>Suministro de banderas</t>
  </si>
  <si>
    <t>SCREEN &amp; DIGITAL Printing SL</t>
  </si>
  <si>
    <t>B66284118</t>
  </si>
  <si>
    <t>*********</t>
  </si>
  <si>
    <t>A58417346</t>
  </si>
  <si>
    <t>Pórroga 1 año servicio instantáneo de IVA</t>
  </si>
  <si>
    <t>Adenda prórroga Servicios</t>
  </si>
  <si>
    <t>Prórroga 1 año servicio de recepción</t>
  </si>
  <si>
    <t>Servicio comunica SMS</t>
  </si>
  <si>
    <t>ORANGE ESPAÑA SLU</t>
  </si>
  <si>
    <t>A82009812</t>
  </si>
  <si>
    <t>Prórroga 6 meses servicio limpieza</t>
  </si>
  <si>
    <t>Adenda prórroga servicios</t>
  </si>
  <si>
    <t>CLEANVIC MANTENIMIENTO, S.L.</t>
  </si>
  <si>
    <t>B88044698</t>
  </si>
  <si>
    <t>Herramienta de estudio del ecosistema español de startups  Informe de 2025 Dealroom</t>
  </si>
  <si>
    <t>Dealroom.co B.V.</t>
  </si>
  <si>
    <t>NL853382104B01</t>
  </si>
  <si>
    <t>Contratación de seguro de daños a bienes inmuebles para ENISA a través, o no, de un corredor o correduría de seguros</t>
  </si>
  <si>
    <t>Helvetia Compañía Suiza, Sociedad Anónima de Seguros y Reaseguros</t>
  </si>
  <si>
    <t>A41003864</t>
  </si>
  <si>
    <t>Prórroga 1 año  servicio para el sistema interno de información</t>
  </si>
  <si>
    <t>AUREN CONSULTORES SP, S.L.P.,</t>
  </si>
  <si>
    <t>B87352340</t>
  </si>
  <si>
    <t>Máster formación permanente en tributación y asesoría fiscal</t>
  </si>
  <si>
    <t>Instituto Europeo de Asesoría Fiscal, S.L.</t>
  </si>
  <si>
    <t>B19501949</t>
  </si>
  <si>
    <t>Máster en Dirección Financiera</t>
  </si>
  <si>
    <t>Máster complementario en formación de Recursos Humanos</t>
  </si>
  <si>
    <t>INSTITUTO EUROPEO DE ESTUDIOS EMPRESARIALES SL (INESEM)</t>
  </si>
  <si>
    <t>CENTRO DE ESTUDIOS FINANCIEROS SL "CEF"</t>
  </si>
  <si>
    <t xml:space="preserve">Servicio de apoyo a la gestión técnica de organización de eventos de promoción, servicio de agencia de medios para acciones de comunicación y Herramienta de Programación Social Media para ENISA </t>
  </si>
  <si>
    <t>QUALITY MEDIA PRODUCCIONES, S.L.</t>
  </si>
  <si>
    <t>B87390860</t>
  </si>
  <si>
    <t>Planning, Strategy and Growth SL</t>
  </si>
  <si>
    <t>B01907211</t>
  </si>
  <si>
    <t>ALCANDORA PUBLICIDAD S.L.</t>
  </si>
  <si>
    <t>B80873250</t>
  </si>
  <si>
    <t>XPERTIA WIMAX COMMUNICATIONS SL</t>
  </si>
  <si>
    <t>B74323411</t>
  </si>
  <si>
    <t>Servicio de Información de Solvencia Patrimonial y de Credito</t>
  </si>
  <si>
    <t xml:space="preserve">EXPERIAN BUREAU DE CRÉDITO, S.A.U., </t>
  </si>
  <si>
    <t>A82120601</t>
  </si>
  <si>
    <t>Licitación prevención de blanqueo y financiación terrorismo</t>
  </si>
  <si>
    <t>Certificaciones calidad y medioambientales</t>
  </si>
  <si>
    <t>Servicio Clipping Prensa</t>
  </si>
  <si>
    <t>AUREN CONSULTORES SP, S.L.P</t>
  </si>
  <si>
    <t>ICDQ INSTITUTO DE CERTIFICACIÓN, SL</t>
  </si>
  <si>
    <t>B66084591</t>
  </si>
  <si>
    <t>B64291107</t>
  </si>
  <si>
    <t>Suministro, instalación, migración y mantenimiento de firewalls corporativos</t>
  </si>
  <si>
    <t>ASAC COMUNICACIONES SL</t>
  </si>
  <si>
    <t>Servicios de impresión, fotocopiado y escaneado de la Empresa Nacional de Innovación, S.M.E., S.A.</t>
  </si>
  <si>
    <t>GENERAL MACHINES TECHNOLOGY, S.L.</t>
  </si>
  <si>
    <t>B82080177</t>
  </si>
  <si>
    <t>Prórroga Servicio de asistencia técnica para la Transformación Digital de ENISA</t>
  </si>
  <si>
    <t>UTE EY TRANSFORMA SERVICIOS DE CONSULTORIA, SL -SOLUTIA SOLUTIONS SERVICES, S.L.</t>
  </si>
  <si>
    <t>B88428404 - B90275611</t>
  </si>
  <si>
    <t>2.073.600 € tras prórroga (691.200 € de prórroga)</t>
  </si>
  <si>
    <t>A33845009</t>
  </si>
  <si>
    <t>A80827694</t>
  </si>
  <si>
    <t xml:space="preserve">Definición de metodología y aplicación de condiciones de mercado en las operaciones de financiación mediante préstamos participativos </t>
  </si>
  <si>
    <t>B86973666</t>
  </si>
  <si>
    <t>Licitación licencias software para la realización del procedimiento de transformación digital</t>
  </si>
  <si>
    <t>IZERTIS S.A.</t>
  </si>
  <si>
    <t>Contratación del servicio de apoyo técnico a la unidad de contratación de ENISA.</t>
  </si>
  <si>
    <t>Contratación de suministro de material ordinario de oficina, papel, tarjetas visita y sobres impresos.</t>
  </si>
  <si>
    <t>KALAMAN CONSULTING, S.L.</t>
  </si>
  <si>
    <t>B85932358</t>
  </si>
  <si>
    <t>OFIPAPEL CENTER, S.L.</t>
  </si>
  <si>
    <t>B82560947</t>
  </si>
  <si>
    <t>MOBASEGON, S.L.</t>
  </si>
  <si>
    <t>B04785788</t>
  </si>
  <si>
    <t>B73938714</t>
  </si>
  <si>
    <t xml:space="preserve">ALPRINT SOLUCIONES GRAFICAS, S.L. </t>
  </si>
  <si>
    <t>Formación de Ingeniería Informática</t>
  </si>
  <si>
    <t>Servicio de Análisis del cumplimiento del principio DNSH</t>
  </si>
  <si>
    <t>ANALISTAS FINANCIEROS INTERNACIONALES, S.A.</t>
  </si>
  <si>
    <t>A78603206</t>
  </si>
  <si>
    <t>Suministro dominios Marca ENE Spain Up Nation 2025</t>
  </si>
  <si>
    <t>NOMINALIA INTERNET, S.L.</t>
  </si>
  <si>
    <t>Curso de liderazgo y desarrollo de habilidades directivas</t>
  </si>
  <si>
    <t>Contratación de suministro de licencias de software de la Empresa Nacional de Innovación, S.M.E., S.A.</t>
  </si>
  <si>
    <t>LOTE 6: IZERTIS, S.A.</t>
  </si>
  <si>
    <t>LOTE 8: AUBAY SPAIN, SAU</t>
  </si>
  <si>
    <t>A28855260</t>
  </si>
  <si>
    <t>B86961877</t>
  </si>
  <si>
    <t>A82280124</t>
  </si>
  <si>
    <t>A62634068</t>
  </si>
  <si>
    <t xml:space="preserve">NO </t>
  </si>
  <si>
    <t>30/04/2024</t>
  </si>
  <si>
    <t>01/05/2024</t>
  </si>
  <si>
    <t>LOTE 7: Licencias JIRA</t>
  </si>
  <si>
    <t>Lote 1: Servicio de apoyo a la gestión técnica y operativa para la preparación y desarrollo de eventos de promoción de la cultura del emprendimiento innovador de ENISA.</t>
  </si>
  <si>
    <t>Lote 2: Servicio de agencia de medios para la gestión de acciones de comunicación para la difusión de la cultura del emprendimiento innovador que impulsa ENISA y contratación de herramientas y recursos</t>
  </si>
  <si>
    <t>Lote 3: Servicios de elaboración de vídeo corporativo.</t>
  </si>
  <si>
    <t>Lote 4: Realización de fotografías del personal de ENISA.</t>
  </si>
  <si>
    <t>Lote 5: Servicios de diseño.</t>
  </si>
  <si>
    <t>VIVA AQUASERVICE SPAIN, S.A.</t>
  </si>
  <si>
    <t>Lote 1. Materiales varios de oficina y complementos.</t>
  </si>
  <si>
    <t>Lote 2. Papel para copiadoras, impresoras, etc.</t>
  </si>
  <si>
    <t>Lote 3. Tarjetas visita y sobres impresos.</t>
  </si>
  <si>
    <t>Lote 7: Licencias JIRA</t>
  </si>
  <si>
    <t>Contrato garantia FEI</t>
  </si>
  <si>
    <t xml:space="preserve"> EUROPEAN INVESTMENT FUND</t>
  </si>
  <si>
    <t>0,2% sobre el importe garantizado</t>
  </si>
  <si>
    <t>13/12/2024</t>
  </si>
  <si>
    <t>La que acaezca con anterioridad de las siguientes:
(a)	la Fecha de Resolución Anticipada;
(b)	la fecha (en su caso) en que el Garante ya no esté obligado a efectuar más pagos al Intermediario y el Garante carezca de más derechos frente al Intermediario conforme a este Acuerdo;
(c)	seis meses tras la última fecha de vencimiento programada de una Transacción del Destinatario Final (de todas las Carteras); y
(d)	la fecha que acaezca 12 años tras la Fecha de Finalización del Periodo de Inclusión y, en los casos en que este Acuerdo rija más de una Cartera, la última Fecha de Finalización del Periodo de Inclusión.</t>
  </si>
  <si>
    <t>Lote 1: Suscripción ABC Premium Anual</t>
  </si>
  <si>
    <t>Lote 2: Suscripción EL PAÍS + Cinco Días</t>
  </si>
  <si>
    <t>Lote 3: Suscripción El Confidencial</t>
  </si>
  <si>
    <t>Lote 4: Suscripción Invertia/El Español</t>
  </si>
  <si>
    <t>Lote 6: Suscripción The Economist</t>
  </si>
  <si>
    <t>Lote 7: Suscripción La Vanguardia</t>
  </si>
  <si>
    <t>Lote 8: Suscripción ORBYT + PREMIUM</t>
  </si>
  <si>
    <t>Servicio de información empresarial</t>
  </si>
  <si>
    <t>INFORMA D&amp;B, S.A.U., S.M.E</t>
  </si>
  <si>
    <t>A80192727</t>
  </si>
  <si>
    <t>14/05/2025</t>
  </si>
  <si>
    <t>16/05/2025</t>
  </si>
  <si>
    <t>01/09/2025</t>
  </si>
  <si>
    <t>31/08/2027</t>
  </si>
  <si>
    <t>MULTIGESTIÓN ASES, S.L.</t>
  </si>
  <si>
    <t>B24348096</t>
  </si>
  <si>
    <t>03/07/2025</t>
  </si>
  <si>
    <t>08/07/2025</t>
  </si>
  <si>
    <t>04/09/2025</t>
  </si>
  <si>
    <t>03/09/2027</t>
  </si>
  <si>
    <t>Servicio destrucción archivo físico</t>
  </si>
  <si>
    <t>Suministro mobiliario de oficina</t>
  </si>
  <si>
    <t>Servicio de agencia de viajes</t>
  </si>
  <si>
    <t>LOTE 1: Licencias SAP</t>
  </si>
  <si>
    <t>INETUM ESPAÑA, S.A.</t>
  </si>
  <si>
    <t>LOTE 2: Licencias Alfresco</t>
  </si>
  <si>
    <t>LOTE 3: Licencias para aplicaciones de seguridad y soporte.</t>
  </si>
  <si>
    <t>IZERTIS, S.A.</t>
  </si>
  <si>
    <t>LOTE 4: Licencias para aplicaciones de diseño y contenido.</t>
  </si>
  <si>
    <t>SEYS CAD SYSTEMS, S.L.</t>
  </si>
  <si>
    <t>LOTE 6: Licencia para Software de concienciación en ciberseguridad para usuarios SMARTFENSE</t>
  </si>
  <si>
    <t>LOTE 8: Licencias para software de backup</t>
  </si>
  <si>
    <t>LOTE 10: Suministro del certificado SSL WildCard</t>
  </si>
  <si>
    <t>Procedimiento Abierto simplificado.
Licitación 107/2023</t>
  </si>
  <si>
    <t>Procedimiento Abierto simlificado.
Licitación 185/2023</t>
  </si>
  <si>
    <t>Procedimiento Abierto simplificado.
Licitación 188/2023</t>
  </si>
  <si>
    <t>Procedimiento Abierto simplificado.
Licitación 189/2023</t>
  </si>
  <si>
    <t>Procedimiento Abierto simplificado. 
Licitación 38/2024</t>
  </si>
  <si>
    <t>Procedimiento abierto simplificado.
 Licitación 89/2024</t>
  </si>
  <si>
    <t>Procedimiento Abierto SARA.
 Licitación 90/2024</t>
  </si>
  <si>
    <t>Procedimiento Abierto simplificado.
 Licitación 157/2024</t>
  </si>
  <si>
    <t>Procedimiento Abierto simplificado.
 Licitación 179/2024</t>
  </si>
  <si>
    <t>Adenda. Abierto simplificado.
 Licitación 182/2023.</t>
  </si>
  <si>
    <t xml:space="preserve">Adenda. Abierto.
Licitación 52/2023 </t>
  </si>
  <si>
    <t>Procedimiento abierto SARA.
 Licitación 57/2025</t>
  </si>
  <si>
    <t>Procedimiento Abierto simplificado art 159.6. de la LCSP.
 Licitación 20/2024</t>
  </si>
  <si>
    <t>Procedimiento Abierto simplificado art 159.6. de la LCSP.
Licitación 196/2023</t>
  </si>
  <si>
    <t>Procedimiento Abierto simplificado 159.6. de la LCSP
 Licitación 180/2024</t>
  </si>
  <si>
    <t>Procedimiento Abierto simplificado 159.6. de la LCSP.
 Licitación 10/2025</t>
  </si>
  <si>
    <t>Procedimiento Abierto simplificado art. 159.6. de la LCSP.
 Licitación 6/2025</t>
  </si>
  <si>
    <t>Adenda. Abieto simplificado art. 159.6. de la LCSP. 
Licitación 156/2022</t>
  </si>
  <si>
    <t>Adenda. Abieto simplificado art. 159.6. de la LCSP. 
Licitación 180/2023</t>
  </si>
  <si>
    <t>Procedimiento Abierto simplificado 159.6. de la LCSP
 Licitación 18/2025</t>
  </si>
  <si>
    <t>Adenda abierto simplificado del art. 159.6. de la LCSP.
 Licitación 68/2024</t>
  </si>
  <si>
    <t>Adenda abierto simplificado del art. 159.6. de la LCSP.
 Licitación 50/2024</t>
  </si>
  <si>
    <t>Procedimiento abierto simplificado art. 159.6. de la LCSP.
 Licitacion 51/2025</t>
  </si>
  <si>
    <t>Adenda Procedimiento abierto simplificado art. 159.6. de la LCSP.
 Licitación 75/2024</t>
  </si>
  <si>
    <t>Procedimiento abierto simplificado 159.6. de la LCSP.
 Licitación 62/2025</t>
  </si>
  <si>
    <t>Adenda Procedimiento abierto simplificado art. 159.6. de la LCSP.
 Licitación 94/2024</t>
  </si>
  <si>
    <t>Contratación del servicio de gestión laboral para ENISA.</t>
  </si>
  <si>
    <t>Adenda servicios</t>
  </si>
  <si>
    <t>GIT DOC, S.L.</t>
  </si>
  <si>
    <t>B82001165</t>
  </si>
  <si>
    <t>SERVICOM CASTILLA Y LEÓN, SLU</t>
  </si>
  <si>
    <t>B47704457</t>
  </si>
  <si>
    <t>Procedimiento abierto simplificado. Licitación 78/2025</t>
  </si>
  <si>
    <t>SANANDER VIAJES, S.L.</t>
  </si>
  <si>
    <t>B39448303</t>
  </si>
  <si>
    <t>Procedimiento abierto simplificado art. 159.6 LCSP.  Licitación 92/2025</t>
  </si>
  <si>
    <t xml:space="preserve">IMPORTE ADJUDICACIÓN SÍN IVA </t>
  </si>
  <si>
    <t>SÍ</t>
  </si>
  <si>
    <t>SÍMBIU INTELLIGENCE, S.L.</t>
  </si>
  <si>
    <t>Lote 7: APLICACIONES Y TRATAMIENTOS DE SÍSTEMAS, S.A.</t>
  </si>
  <si>
    <t>RESA ASESORAMIENTO E INVERSÍON SLU</t>
  </si>
  <si>
    <t>LOTE 7: APLICACIONES Y TRATAMIENTOS DE SÍSTEMAS, S.A.</t>
  </si>
  <si>
    <t>LOTE 10: FIRMAPROFESÍONAL, S.A.</t>
  </si>
  <si>
    <t>UNIVERSÍTAT OBERTA DE CATALUNYA</t>
  </si>
  <si>
    <t xml:space="preserve">Adenda. Abierto
Licitación 161/2021. </t>
  </si>
  <si>
    <t>Fecha información</t>
  </si>
  <si>
    <t>TIPOLOGÍA</t>
  </si>
  <si>
    <t>TOTAL</t>
  </si>
  <si>
    <t>Adjudicación directa art.318.a)</t>
  </si>
  <si>
    <t>Asociación para la innovación</t>
  </si>
  <si>
    <t>Diálogo competitivo</t>
  </si>
  <si>
    <t>Negociado</t>
  </si>
  <si>
    <t>Restringido</t>
  </si>
  <si>
    <t>Abierto</t>
  </si>
  <si>
    <t>(nº expedientes)</t>
  </si>
  <si>
    <t>(volumen presupuestario)</t>
  </si>
  <si>
    <t>Participación PYMEs* en %</t>
  </si>
  <si>
    <t>Participación PYMEs*</t>
  </si>
  <si>
    <t>Peso procedimientos según volumen presupuestario (sin IVA)</t>
  </si>
  <si>
    <t>N.º expedientes</t>
  </si>
  <si>
    <t>Volumen presupuestario (sin IVA)</t>
  </si>
  <si>
    <t>Procedimiento</t>
  </si>
  <si>
    <t>Contratación del suministro de fuentes dispensadoras de agua mineral, bombonas de agua mineral y vasos desechables ecológicos para Empresa Nacional de Innovación SME , S.A., ENISA.</t>
  </si>
  <si>
    <t>Contratación del servicio de agencia de viajes para Empresa Nacional de Innovación SME , S.A., ENISA.</t>
  </si>
  <si>
    <t>Apertura cuenta Kutxa</t>
  </si>
  <si>
    <t>KUTXABANK, S.A.</t>
  </si>
  <si>
    <t>A95653077</t>
  </si>
  <si>
    <t>Contrato limpieza nuevo local ENISA</t>
  </si>
  <si>
    <t>Firma electrónica FEPYME</t>
  </si>
  <si>
    <t>Fábrica Nacional de Moneda y Timbre (FNMT)</t>
  </si>
  <si>
    <t>Servicio formación general en materia de sensibilización LGTBI e Igualdad entre mujeres y hombres</t>
  </si>
  <si>
    <t>FEDERACION DE MUJERES PROGRESISTAS</t>
  </si>
  <si>
    <t>G7876966</t>
  </si>
  <si>
    <t>Segunda adenda prórroga ciberseguridad</t>
  </si>
  <si>
    <t>Suministro de energía eléctrica para ENISA</t>
  </si>
  <si>
    <t>SUMINISTROS ESPECIALES ALGINETENSES, S. COOP. V.</t>
  </si>
  <si>
    <t>F46004834</t>
  </si>
  <si>
    <t>Contratación del Seguro Responsabilidad Civil de Consejeros y Directivos de Empresa Nacional de Innovación, S.M.E., S.A.</t>
  </si>
  <si>
    <t>DUAL IBÉRICA RIESGOS PROFESIONALES, S.A.U.</t>
  </si>
  <si>
    <t>A82111030</t>
  </si>
  <si>
    <t>Contrato servicio de limpieza ENISA</t>
  </si>
  <si>
    <t>TERSUM, SERVICIOS INTEGRALES, S.L.</t>
  </si>
  <si>
    <t>B10312924</t>
  </si>
  <si>
    <t>Contratación de servicio de cobros por domiciliación bancaria y gestión de las devoluciones asociadas de los préstamos concedidos por ENISA y FEPYME</t>
  </si>
  <si>
    <t>Prórroga de la contratación del servicio de apoyo técnico a la unidad de contratación de ENISA.</t>
  </si>
  <si>
    <t>Acción formativa Delegado de prevención</t>
  </si>
  <si>
    <t>TAPREGA PREVENCION DE RIESGOS, S.L.</t>
  </si>
  <si>
    <t>Publicación de convocatorias de procesos selectivos en LinkedIn para su mayor publicidad y difusión.</t>
  </si>
  <si>
    <t>Tercera adenda por prórroga del contrato de servicio de asistencia técnica para la transformación digital de la Empresa Nacional de Innovación, S.M.E., S.A.</t>
  </si>
  <si>
    <t>Adenda Servicio</t>
  </si>
  <si>
    <t>Contratatación de la realización de un inventario fisico</t>
  </si>
  <si>
    <t>Assets Services Global Solutions, S.L.</t>
  </si>
  <si>
    <t>B86414315</t>
  </si>
  <si>
    <t>Renovación por 4 años de dominios corporativos</t>
  </si>
  <si>
    <t>Soluciones Corporativas IP, S.L. (Don Dominio)</t>
  </si>
  <si>
    <t>Formación en emprendimiento y desarrollo de negocio</t>
  </si>
  <si>
    <t>A79122305</t>
  </si>
  <si>
    <t>Formación en Inteligencia Artificial</t>
  </si>
  <si>
    <t>UNED</t>
  </si>
  <si>
    <t>Q2818016D</t>
  </si>
  <si>
    <t>Formación en prevención de riesgos laborales</t>
  </si>
  <si>
    <t>Universidad Francisco de Vitoria</t>
  </si>
  <si>
    <t>G80480197</t>
  </si>
  <si>
    <t>Formación económico-financiera</t>
  </si>
  <si>
    <t>Centro de Estudios Financieros</t>
  </si>
  <si>
    <t>Formación individual en materia de contabilidad financiera avanzada</t>
  </si>
  <si>
    <t>Instituto Europeo De Asesoria Fiscal, S.L.</t>
  </si>
  <si>
    <t>Formación en módulo de corporate finance</t>
  </si>
  <si>
    <t>ISBIF, S.R.L.</t>
  </si>
  <si>
    <t>B87673786</t>
  </si>
  <si>
    <t>Adjudicación directa art. 318.a) LCSP</t>
  </si>
  <si>
    <t>Procedimiento abierto simplificado del art. 159.6 LCSP. Licitación 124/2025</t>
  </si>
  <si>
    <t>3.041.280,00 € tras prórroga (691.200,00 € de prórroga)</t>
  </si>
  <si>
    <t>Adenda.  Licitación 161/2022. Abierto</t>
  </si>
  <si>
    <t>12/012/2025</t>
  </si>
  <si>
    <t xml:space="preserve">Contratación suministro de licencias de software de la Empresa Nacional de Innovación, S.M.E., S.A.                    </t>
  </si>
  <si>
    <t>Procedimiento abierto. Licitación 88/2024</t>
  </si>
  <si>
    <t>24/04/2024</t>
  </si>
  <si>
    <t>Procedimiento abierto simplificado del art. 159.6 LCSP. Licitación 107/2025</t>
  </si>
  <si>
    <t>Procedimiento abierto simplificado del art. 159.6 LCSP. Licitación 119/2025</t>
  </si>
  <si>
    <t>Procedimiento abierto simplificado del art. 159.6 LCSP. Licitación 120/2025</t>
  </si>
  <si>
    <t>Procedimiento abierto simplificado del art. 159.6 LCSP. Licitación 122/2025</t>
  </si>
  <si>
    <t>Servicio</t>
  </si>
  <si>
    <t>Universidad Europea</t>
  </si>
  <si>
    <t>Adenda. Abierto simplificado. Licitación 179/2024
 Licitación 135/2021</t>
  </si>
  <si>
    <t>Adenda. Procedimiento abierto simplificado. 
Licitación 135/2021</t>
  </si>
  <si>
    <t>Vigente en tanto en cuanto se hallen vigentes cualesquiera contratos firmados por Kutxabank y Enisa</t>
  </si>
  <si>
    <t>En la fecha que, en su momento, indique ENISA al adjudicatario.</t>
  </si>
  <si>
    <t>Dos años</t>
  </si>
  <si>
    <t>Procedimiento Abierto. Licitación 108/2025</t>
  </si>
  <si>
    <t>Procedimiento abierto simplificado del artículo 159.6. de la LCSP.
 Licitación 47/2025</t>
  </si>
  <si>
    <t>Servicio de formación del uso del correo relativo a seguridad de la
información</t>
  </si>
  <si>
    <t>NATEEVO DIGITAL, S.L.U.</t>
  </si>
  <si>
    <t>B80891856</t>
  </si>
  <si>
    <t>Abierto. Licitación 151/2024</t>
  </si>
  <si>
    <t>MR INFORMÁTICA, S.L.,</t>
  </si>
  <si>
    <t>B81230252</t>
  </si>
  <si>
    <t>Abierto. Licitación 175/2024</t>
  </si>
  <si>
    <t>FORGAL FORMACION Y CONSULTORIA, S.L.</t>
  </si>
  <si>
    <t>B32428054</t>
  </si>
  <si>
    <t>Procedimiento abierto simplificado 159.6 Licitación 56/2025</t>
  </si>
  <si>
    <t>EDENRED ESPAÑA, S.A.</t>
  </si>
  <si>
    <t>A78881190</t>
  </si>
  <si>
    <t>Procedimiento abierto SARA. Licitación 54/2025</t>
  </si>
  <si>
    <r>
      <t>VASS Consultoria de Sistemas S.L</t>
    </r>
    <r>
      <rPr>
        <sz val="11"/>
        <color rgb="FF000000"/>
        <rFont val="Calibri"/>
        <family val="2"/>
        <scheme val="minor"/>
      </rPr>
      <t xml:space="preserve"> </t>
    </r>
  </si>
  <si>
    <t>B82422015</t>
  </si>
  <si>
    <t>Adenda. Procedimiento abierto SARA. Licitación 66/2024</t>
  </si>
  <si>
    <t>GESGLOMAN S.L.</t>
  </si>
  <si>
    <t>B01614171</t>
  </si>
  <si>
    <t>Javier Almendro</t>
  </si>
  <si>
    <t>UNIVERSIDAD DE VALENCIA</t>
  </si>
  <si>
    <t>Q4618001D</t>
  </si>
  <si>
    <t>Licitación diseño portal corporativo Enisa</t>
  </si>
  <si>
    <t>Servicio de apoyo para la atención y asistencia de usuarios</t>
  </si>
  <si>
    <t>Contratación del suministro de tarjetas restaurante y/o servicio guardería, para los empleados de ENISA</t>
  </si>
  <si>
    <t>Contratación del servicio de elaboración del II Plan de Igualdad entre mujeres y hombres de ENISA</t>
  </si>
  <si>
    <t>Servicio mantenimiento instalaciones de oficina</t>
  </si>
  <si>
    <t>Adecuación de procesos del Sistema de Gestión de Seguridad de la Información al Esquema Nacional de Seguridad</t>
  </si>
  <si>
    <t>Formación en contratación pública y compliance</t>
  </si>
  <si>
    <t>Prórroga 6 meses contratación servicio de mantenimiento de aplicaciones Microsoft Power Platform</t>
  </si>
  <si>
    <t>Curso de Excel Avanzado y Power 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</si>
</sst>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1" x14ac:knownFonts="1">
    <font>
      <sz val="11"/>
      <color theme="1"/>
      <name val="Calibri"/>
      <family val="2"/>
      <scheme val="minor"/>
    </font>
    <font>
      <b/>
      <sz val="11"/>
      <color theme="0"/>
      <name val="Calibri"/>
      <family val="2"/>
      <scheme val="minor"/>
    </font>
    <font>
      <sz val="11"/>
      <color theme="1"/>
      <name val="Calibri"/>
      <family val="2"/>
      <scheme val="minor"/>
    </font>
    <font>
      <sz val="11"/>
      <color theme="1"/>
      <name val="DM Sans"/>
    </font>
    <font>
      <sz val="11"/>
      <name val="DM Sans"/>
    </font>
    <font>
      <sz val="11"/>
      <color rgb="FF000000"/>
      <name val="DM Sans"/>
    </font>
    <font>
      <sz val="11"/>
      <color rgb="FFFF0000"/>
      <name val="DM Sans"/>
    </font>
    <font>
      <b/>
      <sz val="12"/>
      <name val="DM Sans"/>
    </font>
    <font>
      <b/>
      <sz val="11"/>
      <name val="DM Sans"/>
    </font>
    <font>
      <b/>
      <sz val="10"/>
      <color rgb="FF000000"/>
      <name val="DM Sans"/>
    </font>
    <font>
      <sz val="11"/>
      <color rgb="FF000000"/>
      <name val="Calibri"/>
      <family val="2"/>
      <scheme val="minor"/>
    </font>
  </fonts>
  <fills count="6">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00CEB1"/>
        <bgColor indexed="64"/>
      </patternFill>
    </fill>
    <fill>
      <patternFill patternType="solid">
        <fgColor rgb="FFFFFFFF"/>
        <bgColor indexed="64"/>
      </patternFill>
    </fill>
  </fills>
  <borders count="20">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style="hair">
        <color rgb="FF00CEB1"/>
      </right>
      <top style="hair">
        <color rgb="FF00CEB1"/>
      </top>
      <bottom style="hair">
        <color rgb="FF00CEB1"/>
      </bottom>
      <diagonal/>
    </border>
    <border>
      <left style="hair">
        <color rgb="FF00CEB1"/>
      </left>
      <right style="hair">
        <color rgb="FF00CEB1"/>
      </right>
      <top style="hair">
        <color rgb="FF00CEB1"/>
      </top>
      <bottom style="hair">
        <color rgb="FF00CEB1"/>
      </bottom>
      <diagonal/>
    </border>
    <border>
      <left style="hair">
        <color rgb="FF00CEB1"/>
      </left>
      <right/>
      <top style="hair">
        <color rgb="FF00CEB1"/>
      </top>
      <bottom style="hair">
        <color rgb="FF00CEB1"/>
      </bottom>
      <diagonal/>
    </border>
    <border>
      <left/>
      <right style="hair">
        <color rgb="FF00CEB1"/>
      </right>
      <top style="hair">
        <color rgb="FF00CEB1"/>
      </top>
      <bottom/>
      <diagonal/>
    </border>
    <border>
      <left/>
      <right style="hair">
        <color rgb="FF00CEB1"/>
      </right>
      <top/>
      <bottom style="hair">
        <color rgb="FF00CEB1"/>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hair">
        <color theme="0" tint="-0.14993743705557422"/>
      </bottom>
      <diagonal/>
    </border>
    <border>
      <left style="medium">
        <color indexed="64"/>
      </left>
      <right/>
      <top style="medium">
        <color indexed="64"/>
      </top>
      <bottom/>
      <diagonal/>
    </border>
    <border>
      <left/>
      <right/>
      <top style="hair">
        <color rgb="FF00CEB1"/>
      </top>
      <bottom/>
      <diagonal/>
    </border>
    <border>
      <left/>
      <right/>
      <top/>
      <bottom style="hair">
        <color rgb="FF00CEB1"/>
      </bottom>
      <diagonal/>
    </border>
    <border>
      <left style="hair">
        <color rgb="FF00CEB1"/>
      </left>
      <right style="hair">
        <color rgb="FF00CEB1"/>
      </right>
      <top style="hair">
        <color rgb="FF00CEB1"/>
      </top>
      <bottom/>
      <diagonal/>
    </border>
    <border>
      <left style="hair">
        <color rgb="FF00CEB1"/>
      </left>
      <right style="hair">
        <color rgb="FF00CEB1"/>
      </right>
      <top/>
      <bottom style="hair">
        <color rgb="FF00CEB1"/>
      </bottom>
      <diagonal/>
    </border>
    <border>
      <left/>
      <right/>
      <top style="hair">
        <color rgb="FF00CEB1"/>
      </top>
      <bottom style="hair">
        <color rgb="FF00CEB1"/>
      </bottom>
      <diagonal/>
    </border>
    <border>
      <left style="hair">
        <color rgb="FF00CEB1"/>
      </left>
      <right style="hair">
        <color rgb="FF00CEB1"/>
      </right>
      <top/>
      <bottom/>
      <diagonal/>
    </border>
    <border>
      <left/>
      <right style="hair">
        <color rgb="FF00CEB1"/>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1" fillId="2" borderId="1" applyNumberFormat="0" applyAlignment="0" applyProtection="0"/>
    <xf numFmtId="0" fontId="1" fillId="2" borderId="1" applyNumberFormat="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09">
    <xf numFmtId="0" fontId="0" fillId="0" borderId="0" xfId="0"/>
    <xf numFmtId="0" fontId="3" fillId="0" borderId="0" xfId="0" applyFont="1" applyAlignment="1">
      <alignment horizontal="center" vertical="center"/>
    </xf>
    <xf numFmtId="164" fontId="3" fillId="0" borderId="0" xfId="0" applyNumberFormat="1" applyFont="1" applyAlignment="1">
      <alignment horizontal="center" vertical="center"/>
    </xf>
    <xf numFmtId="0" fontId="4" fillId="0" borderId="2" xfId="0" applyFont="1" applyBorder="1" applyAlignment="1">
      <alignment horizontal="center" vertical="center"/>
    </xf>
    <xf numFmtId="0" fontId="6" fillId="3" borderId="0" xfId="0" applyFont="1" applyFill="1" applyAlignment="1">
      <alignment horizontal="center" vertical="center"/>
    </xf>
    <xf numFmtId="164" fontId="6" fillId="3" borderId="0" xfId="0" applyNumberFormat="1" applyFont="1" applyFill="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164" fontId="3" fillId="0" borderId="4" xfId="0" applyNumberFormat="1" applyFont="1" applyBorder="1" applyAlignment="1">
      <alignment horizontal="center" vertical="center" wrapText="1"/>
    </xf>
    <xf numFmtId="0" fontId="4" fillId="0" borderId="4" xfId="1" applyFont="1" applyFill="1" applyBorder="1" applyAlignment="1">
      <alignment horizontal="center" vertical="center" wrapText="1"/>
    </xf>
    <xf numFmtId="0" fontId="3" fillId="0" borderId="4" xfId="0" applyFont="1" applyBorder="1" applyAlignment="1">
      <alignment horizontal="center" vertical="center"/>
    </xf>
    <xf numFmtId="0" fontId="5" fillId="0" borderId="4" xfId="0" applyFont="1" applyBorder="1" applyAlignment="1">
      <alignment horizontal="center" vertical="center" wrapText="1"/>
    </xf>
    <xf numFmtId="8" fontId="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6" fillId="3" borderId="0" xfId="0" applyFont="1" applyFill="1" applyAlignment="1">
      <alignment horizontal="left" vertical="center"/>
    </xf>
    <xf numFmtId="0" fontId="5" fillId="0" borderId="4" xfId="0" applyFont="1" applyBorder="1" applyAlignment="1">
      <alignment horizontal="left" vertical="center" wrapText="1"/>
    </xf>
    <xf numFmtId="0" fontId="3" fillId="0" borderId="0" xfId="0" applyFont="1" applyAlignment="1">
      <alignment horizontal="left" vertical="center"/>
    </xf>
    <xf numFmtId="0" fontId="3" fillId="0" borderId="0" xfId="3" applyFont="1"/>
    <xf numFmtId="0" fontId="9" fillId="5" borderId="0" xfId="3" applyFont="1" applyFill="1" applyAlignment="1">
      <alignment horizontal="right" vertical="center" wrapText="1"/>
    </xf>
    <xf numFmtId="44" fontId="9" fillId="5" borderId="0" xfId="3" applyNumberFormat="1" applyFont="1" applyFill="1" applyAlignment="1">
      <alignment horizontal="right" vertical="center" wrapText="1"/>
    </xf>
    <xf numFmtId="10" fontId="9" fillId="5" borderId="0" xfId="3" applyNumberFormat="1" applyFont="1" applyFill="1" applyAlignment="1">
      <alignment horizontal="right" vertical="center"/>
    </xf>
    <xf numFmtId="0" fontId="9" fillId="5" borderId="0" xfId="3" applyFont="1" applyFill="1" applyAlignment="1">
      <alignment horizontal="right" vertical="center"/>
    </xf>
    <xf numFmtId="8" fontId="9" fillId="5" borderId="0" xfId="3" applyNumberFormat="1" applyFont="1" applyFill="1" applyAlignment="1">
      <alignment horizontal="right" vertical="center"/>
    </xf>
    <xf numFmtId="0" fontId="9" fillId="5" borderId="0" xfId="3" applyFont="1" applyFill="1" applyAlignment="1">
      <alignment vertical="center"/>
    </xf>
    <xf numFmtId="8" fontId="5" fillId="5" borderId="3" xfId="3" applyNumberFormat="1" applyFont="1" applyFill="1" applyBorder="1" applyAlignment="1">
      <alignment horizontal="right" vertical="center"/>
    </xf>
    <xf numFmtId="0" fontId="5" fillId="5" borderId="8" xfId="3" applyFont="1" applyFill="1" applyBorder="1" applyAlignment="1">
      <alignment vertical="center"/>
    </xf>
    <xf numFmtId="10" fontId="3" fillId="0" borderId="5" xfId="4" applyNumberFormat="1" applyFont="1" applyBorder="1"/>
    <xf numFmtId="10" fontId="3" fillId="0" borderId="4" xfId="4" applyNumberFormat="1" applyFont="1" applyBorder="1"/>
    <xf numFmtId="0" fontId="3" fillId="0" borderId="4" xfId="3" applyFont="1" applyBorder="1" applyAlignment="1">
      <alignment horizontal="right" vertical="center" wrapText="1"/>
    </xf>
    <xf numFmtId="44" fontId="3" fillId="0" borderId="4" xfId="5" applyFont="1" applyBorder="1" applyAlignment="1">
      <alignment horizontal="right" vertical="center" wrapText="1"/>
    </xf>
    <xf numFmtId="0" fontId="3" fillId="0" borderId="4" xfId="3" applyFont="1" applyBorder="1" applyAlignment="1">
      <alignment horizontal="right" vertical="center"/>
    </xf>
    <xf numFmtId="8" fontId="3" fillId="0" borderId="3" xfId="3" applyNumberFormat="1" applyFont="1" applyBorder="1" applyAlignment="1">
      <alignment horizontal="right" vertical="center"/>
    </xf>
    <xf numFmtId="44" fontId="3" fillId="0" borderId="3" xfId="5" applyFont="1" applyBorder="1" applyAlignment="1">
      <alignment horizontal="right" vertical="center" wrapText="1"/>
    </xf>
    <xf numFmtId="0" fontId="5" fillId="5" borderId="9" xfId="3" applyFont="1" applyFill="1" applyBorder="1" applyAlignment="1">
      <alignment vertical="center"/>
    </xf>
    <xf numFmtId="0" fontId="7" fillId="4" borderId="5" xfId="2" applyFont="1" applyFill="1" applyBorder="1" applyAlignment="1">
      <alignment horizontal="center" vertical="center" wrapText="1"/>
    </xf>
    <xf numFmtId="0" fontId="7" fillId="4" borderId="4" xfId="2" applyFont="1" applyFill="1" applyBorder="1" applyAlignment="1">
      <alignment horizontal="center" vertical="center" wrapText="1"/>
    </xf>
    <xf numFmtId="49" fontId="3" fillId="0" borderId="4" xfId="0" applyNumberFormat="1" applyFont="1" applyBorder="1" applyAlignment="1">
      <alignment horizontal="left" vertical="center" wrapText="1"/>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14"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0" xfId="0" applyFont="1" applyAlignment="1">
      <alignment horizontal="center" vertical="center"/>
    </xf>
    <xf numFmtId="0" fontId="5" fillId="0" borderId="4" xfId="0" applyFont="1" applyBorder="1" applyAlignment="1">
      <alignment horizontal="left" vertical="center"/>
    </xf>
    <xf numFmtId="4" fontId="5" fillId="0" borderId="4" xfId="0" applyNumberFormat="1" applyFont="1" applyBorder="1" applyAlignment="1">
      <alignment horizontal="center" vertical="center" wrapText="1"/>
    </xf>
    <xf numFmtId="0" fontId="5" fillId="0" borderId="4" xfId="0" applyFont="1" applyBorder="1" applyAlignment="1">
      <alignment horizontal="center" vertical="center"/>
    </xf>
    <xf numFmtId="8" fontId="5" fillId="0" borderId="4" xfId="0" applyNumberFormat="1" applyFont="1" applyBorder="1" applyAlignment="1">
      <alignment horizontal="center" vertical="center"/>
    </xf>
    <xf numFmtId="0" fontId="4" fillId="0" borderId="4" xfId="0" applyFont="1" applyBorder="1" applyAlignment="1">
      <alignment horizontal="left" vertical="center" wrapText="1"/>
    </xf>
    <xf numFmtId="8" fontId="4" fillId="0" borderId="4" xfId="0" applyNumberFormat="1" applyFont="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xf>
    <xf numFmtId="8" fontId="3" fillId="0" borderId="0" xfId="0" applyNumberFormat="1" applyFont="1" applyAlignment="1">
      <alignment horizontal="center" vertical="center"/>
    </xf>
    <xf numFmtId="0" fontId="6" fillId="0" borderId="0" xfId="0" applyFont="1" applyAlignment="1">
      <alignment horizontal="center" vertical="center"/>
    </xf>
    <xf numFmtId="0" fontId="4" fillId="0" borderId="4" xfId="0" applyFont="1" applyBorder="1" applyAlignment="1">
      <alignment horizontal="center" vertical="center"/>
    </xf>
    <xf numFmtId="0" fontId="8" fillId="3" borderId="0" xfId="0" applyFont="1" applyFill="1" applyAlignment="1">
      <alignment horizontal="center" vertical="center"/>
    </xf>
    <xf numFmtId="14" fontId="8" fillId="3" borderId="0" xfId="0" applyNumberFormat="1" applyFont="1" applyFill="1" applyAlignment="1">
      <alignment horizontal="left" vertical="center"/>
    </xf>
    <xf numFmtId="0" fontId="3" fillId="0" borderId="3" xfId="0" applyFont="1" applyBorder="1" applyAlignment="1">
      <alignment vertical="center" wrapText="1"/>
    </xf>
    <xf numFmtId="0" fontId="6" fillId="0" borderId="0" xfId="0" applyFont="1" applyAlignment="1">
      <alignment horizontal="left" vertical="center"/>
    </xf>
    <xf numFmtId="0" fontId="3" fillId="0" borderId="7" xfId="0" applyFont="1" applyBorder="1" applyAlignment="1">
      <alignment horizontal="left" vertical="center" wrapText="1"/>
    </xf>
    <xf numFmtId="10" fontId="5" fillId="5" borderId="3" xfId="3" applyNumberFormat="1" applyFont="1" applyFill="1" applyBorder="1" applyAlignment="1">
      <alignment horizontal="right" vertical="center"/>
    </xf>
    <xf numFmtId="8" fontId="3" fillId="0" borderId="6" xfId="3" applyNumberFormat="1" applyFont="1" applyBorder="1" applyAlignment="1">
      <alignment horizontal="right" vertical="center"/>
    </xf>
    <xf numFmtId="0" fontId="3" fillId="0" borderId="14" xfId="3" applyFont="1" applyBorder="1" applyAlignment="1">
      <alignment horizontal="right" vertical="center"/>
    </xf>
    <xf numFmtId="10" fontId="3" fillId="0" borderId="14" xfId="4" applyNumberFormat="1" applyFont="1" applyBorder="1"/>
    <xf numFmtId="44" fontId="3" fillId="0" borderId="14" xfId="5" applyFont="1" applyBorder="1" applyAlignment="1">
      <alignment horizontal="right" vertical="center" wrapText="1"/>
    </xf>
    <xf numFmtId="0" fontId="3" fillId="0" borderId="14" xfId="3" applyFont="1" applyBorder="1" applyAlignment="1">
      <alignment horizontal="right" vertical="center" wrapText="1"/>
    </xf>
    <xf numFmtId="8" fontId="5" fillId="5" borderId="18" xfId="3" applyNumberFormat="1" applyFont="1" applyFill="1" applyBorder="1" applyAlignment="1">
      <alignment horizontal="right" vertical="center"/>
    </xf>
    <xf numFmtId="0" fontId="5" fillId="5" borderId="18" xfId="3" applyFont="1" applyFill="1" applyBorder="1" applyAlignment="1">
      <alignment horizontal="right" vertical="center"/>
    </xf>
    <xf numFmtId="9" fontId="5" fillId="5" borderId="18" xfId="6" applyFont="1" applyFill="1" applyBorder="1" applyAlignment="1">
      <alignment horizontal="right" vertical="center"/>
    </xf>
    <xf numFmtId="0" fontId="5" fillId="5" borderId="19" xfId="3" applyFont="1" applyFill="1" applyBorder="1" applyAlignment="1">
      <alignment horizontal="righ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7" xfId="0" applyFont="1" applyBorder="1" applyAlignment="1">
      <alignment horizontal="left" vertical="center" wrapText="1"/>
    </xf>
    <xf numFmtId="0" fontId="3" fillId="0" borderId="16" xfId="0" applyFont="1" applyBorder="1" applyAlignment="1">
      <alignment horizontal="left" vertical="center" wrapText="1"/>
    </xf>
    <xf numFmtId="0" fontId="3" fillId="0" borderId="3" xfId="0" applyFont="1" applyBorder="1" applyAlignment="1">
      <alignment horizontal="left"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3" fillId="0" borderId="4" xfId="0" applyFont="1" applyBorder="1" applyAlignment="1">
      <alignment horizontal="left" vertical="center" wrapText="1"/>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5" xfId="0" applyFont="1" applyBorder="1" applyAlignment="1">
      <alignment horizontal="center" vertical="center" wrapText="1"/>
    </xf>
    <xf numFmtId="49" fontId="3"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14" fontId="5" fillId="0" borderId="14" xfId="0" applyNumberFormat="1" applyFont="1" applyBorder="1" applyAlignment="1">
      <alignment horizontal="center" vertical="center" wrapText="1"/>
    </xf>
    <xf numFmtId="14" fontId="5" fillId="0" borderId="17" xfId="0" applyNumberFormat="1" applyFont="1" applyBorder="1" applyAlignment="1">
      <alignment horizontal="center" vertical="center" wrapText="1"/>
    </xf>
    <xf numFmtId="14" fontId="5" fillId="0" borderId="15"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7" fillId="4" borderId="11" xfId="3" applyFont="1" applyFill="1" applyBorder="1" applyAlignment="1">
      <alignment horizontal="center" vertical="center"/>
    </xf>
    <xf numFmtId="0" fontId="7" fillId="4" borderId="10" xfId="3" applyFont="1" applyFill="1" applyBorder="1" applyAlignment="1">
      <alignment horizontal="center" vertical="center"/>
    </xf>
    <xf numFmtId="0" fontId="7" fillId="4" borderId="3" xfId="2" applyFont="1" applyFill="1" applyBorder="1" applyAlignment="1">
      <alignment horizontal="center" vertical="center" wrapText="1"/>
    </xf>
    <xf numFmtId="0" fontId="7" fillId="4" borderId="4" xfId="2" applyFont="1" applyFill="1" applyBorder="1" applyAlignment="1">
      <alignment horizontal="center" vertical="center" wrapText="1"/>
    </xf>
  </cellXfs>
  <cellStyles count="7">
    <cellStyle name="Celda de comprobación" xfId="1" builtinId="23"/>
    <cellStyle name="Celda de comprobación 2" xfId="2" xr:uid="{5C5FEC85-DC59-4737-B55E-42D79DD912ED}"/>
    <cellStyle name="Moneda 2" xfId="5" xr:uid="{A47960B8-39BF-4FFD-9E07-6F1279677865}"/>
    <cellStyle name="Normal" xfId="0" builtinId="0"/>
    <cellStyle name="Normal 2" xfId="3" xr:uid="{C82ECFC5-0463-4CCB-AE27-E719DB1C7D2E}"/>
    <cellStyle name="Porcentaje" xfId="6" builtinId="5"/>
    <cellStyle name="Porcentaje 2" xfId="4" xr:uid="{CA11A29C-C2D9-43F6-8CA5-B08786DF3165}"/>
  </cellStyles>
  <dxfs count="0"/>
  <tableStyles count="0" defaultTableStyle="TableStyleMedium2" defaultPivotStyle="PivotStyleMedium9"/>
  <colors>
    <mruColors>
      <color rgb="FF00CEB1"/>
      <color rgb="FFD9FF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Procedimientos de contratación (Volumen</a:t>
            </a:r>
            <a:r>
              <a:rPr lang="es-ES" baseline="0">
                <a:latin typeface="DM Sans" pitchFamily="2" charset="0"/>
              </a:rPr>
              <a:t> presupuestario)</a:t>
            </a: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5580229254400356E-2"/>
          <c:y val="0.19458970768112602"/>
          <c:w val="0.83594118275318885"/>
          <c:h val="0.62329950321501248"/>
        </c:manualLayout>
      </c:layout>
      <c:pie3DChart>
        <c:varyColors val="1"/>
        <c:ser>
          <c:idx val="0"/>
          <c:order val="0"/>
          <c:dPt>
            <c:idx val="0"/>
            <c:bubble3D val="0"/>
            <c:spPr>
              <a:solidFill>
                <a:srgbClr val="00CEB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E6E-4612-AD56-CA8197B0C7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E6E-4612-AD56-CA8197B0C7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E6E-4612-AD56-CA8197B0C7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E6E-4612-AD56-CA8197B0C7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E6E-4612-AD56-CA8197B0C7D1}"/>
              </c:ext>
            </c:extLst>
          </c:dPt>
          <c:dPt>
            <c:idx val="5"/>
            <c:bubble3D val="0"/>
            <c:spPr>
              <a:solidFill>
                <a:srgbClr val="D9FFFA"/>
              </a:solidFill>
              <a:ln w="25400">
                <a:solidFill>
                  <a:schemeClr val="lt1"/>
                </a:solidFill>
              </a:ln>
              <a:effectLst/>
              <a:sp3d contourW="25400">
                <a:contourClr>
                  <a:schemeClr val="lt1"/>
                </a:contourClr>
              </a:sp3d>
            </c:spPr>
            <c:extLst>
              <c:ext xmlns:c16="http://schemas.microsoft.com/office/drawing/2014/chart" uri="{C3380CC4-5D6E-409C-BE32-E72D297353CC}">
                <c16:uniqueId val="{0000000B-8E6E-4612-AD56-CA8197B0C7D1}"/>
              </c:ext>
            </c:extLst>
          </c:dPt>
          <c:dLbls>
            <c:dLbl>
              <c:idx val="0"/>
              <c:layout>
                <c:manualLayout>
                  <c:x val="0.20762378219671693"/>
                  <c:y val="-1.0905195018549996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6E-4612-AD56-CA8197B0C7D1}"/>
                </c:ext>
              </c:extLst>
            </c:dLbl>
            <c:dLbl>
              <c:idx val="1"/>
              <c:delete val="1"/>
              <c:extLst>
                <c:ext xmlns:c15="http://schemas.microsoft.com/office/drawing/2012/chart" uri="{CE6537A1-D6FC-4f65-9D91-7224C49458BB}"/>
                <c:ext xmlns:c16="http://schemas.microsoft.com/office/drawing/2014/chart" uri="{C3380CC4-5D6E-409C-BE32-E72D297353CC}">
                  <c16:uniqueId val="{00000003-8E6E-4612-AD56-CA8197B0C7D1}"/>
                </c:ext>
              </c:extLst>
            </c:dLbl>
            <c:dLbl>
              <c:idx val="2"/>
              <c:delete val="1"/>
              <c:extLst>
                <c:ext xmlns:c15="http://schemas.microsoft.com/office/drawing/2012/chart" uri="{CE6537A1-D6FC-4f65-9D91-7224C49458BB}"/>
                <c:ext xmlns:c16="http://schemas.microsoft.com/office/drawing/2014/chart" uri="{C3380CC4-5D6E-409C-BE32-E72D297353CC}">
                  <c16:uniqueId val="{00000005-8E6E-4612-AD56-CA8197B0C7D1}"/>
                </c:ext>
              </c:extLst>
            </c:dLbl>
            <c:dLbl>
              <c:idx val="3"/>
              <c:delete val="1"/>
              <c:extLst>
                <c:ext xmlns:c15="http://schemas.microsoft.com/office/drawing/2012/chart" uri="{CE6537A1-D6FC-4f65-9D91-7224C49458BB}"/>
                <c:ext xmlns:c16="http://schemas.microsoft.com/office/drawing/2014/chart" uri="{C3380CC4-5D6E-409C-BE32-E72D297353CC}">
                  <c16:uniqueId val="{00000007-8E6E-4612-AD56-CA8197B0C7D1}"/>
                </c:ext>
              </c:extLst>
            </c:dLbl>
            <c:dLbl>
              <c:idx val="4"/>
              <c:delete val="1"/>
              <c:extLst>
                <c:ext xmlns:c15="http://schemas.microsoft.com/office/drawing/2012/chart" uri="{CE6537A1-D6FC-4f65-9D91-7224C49458BB}"/>
                <c:ext xmlns:c16="http://schemas.microsoft.com/office/drawing/2014/chart" uri="{C3380CC4-5D6E-409C-BE32-E72D297353CC}">
                  <c16:uniqueId val="{00000009-8E6E-4612-AD56-CA8197B0C7D1}"/>
                </c:ext>
              </c:extLst>
            </c:dLbl>
            <c:dLbl>
              <c:idx val="5"/>
              <c:layout>
                <c:manualLayout>
                  <c:x val="5.34046430399008E-2"/>
                  <c:y val="9.4295476927626853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E6E-4612-AD56-CA8197B0C7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 y cuadros LCSP'!$A$10:$A$15</c:f>
              <c:strCache>
                <c:ptCount val="6"/>
                <c:pt idx="0">
                  <c:v>Abierto</c:v>
                </c:pt>
                <c:pt idx="1">
                  <c:v>Restringido</c:v>
                </c:pt>
                <c:pt idx="2">
                  <c:v>Negociado</c:v>
                </c:pt>
                <c:pt idx="3">
                  <c:v>Diálogo competitivo</c:v>
                </c:pt>
                <c:pt idx="4">
                  <c:v>Asociación para la innovación</c:v>
                </c:pt>
                <c:pt idx="5">
                  <c:v>Adjudicación directa art.318.a)</c:v>
                </c:pt>
              </c:strCache>
            </c:strRef>
          </c:cat>
          <c:val>
            <c:numRef>
              <c:f>'graficos y cuadros LCSP'!$D$10:$D$15</c:f>
              <c:numCache>
                <c:formatCode>0.00%</c:formatCode>
                <c:ptCount val="6"/>
                <c:pt idx="0">
                  <c:v>0.9422559728056763</c:v>
                </c:pt>
                <c:pt idx="1">
                  <c:v>0</c:v>
                </c:pt>
                <c:pt idx="2">
                  <c:v>0</c:v>
                </c:pt>
                <c:pt idx="3">
                  <c:v>0</c:v>
                </c:pt>
                <c:pt idx="4">
                  <c:v>0</c:v>
                </c:pt>
                <c:pt idx="5">
                  <c:v>5.7744027194323741E-2</c:v>
                </c:pt>
              </c:numCache>
            </c:numRef>
          </c:val>
          <c:extLst>
            <c:ext xmlns:c16="http://schemas.microsoft.com/office/drawing/2014/chart" uri="{C3380CC4-5D6E-409C-BE32-E72D297353CC}">
              <c16:uniqueId val="{0000000C-8E6E-4612-AD56-CA8197B0C7D1}"/>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0478606883722142E-2"/>
          <c:y val="0.87602630087409894"/>
          <c:w val="0.93904265002749299"/>
          <c:h val="0.101904736804454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Porcentaje de participación pymes (volumen presupuestario)</a:t>
            </a:r>
          </a:p>
          <a:p>
            <a:pPr>
              <a:defRPr>
                <a:latin typeface="DM Sans" pitchFamily="2" charset="0"/>
              </a:defRPr>
            </a:pP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plotArea>
      <c:layout/>
      <c:barChart>
        <c:barDir val="col"/>
        <c:grouping val="clustered"/>
        <c:varyColors val="0"/>
        <c:ser>
          <c:idx val="0"/>
          <c:order val="0"/>
          <c:spPr>
            <a:solidFill>
              <a:srgbClr val="00CE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 y cuadros LCSP'!$A$10:$A$15</c:f>
              <c:strCache>
                <c:ptCount val="6"/>
                <c:pt idx="0">
                  <c:v>Abierto</c:v>
                </c:pt>
                <c:pt idx="1">
                  <c:v>Restringido</c:v>
                </c:pt>
                <c:pt idx="2">
                  <c:v>Negociado</c:v>
                </c:pt>
                <c:pt idx="3">
                  <c:v>Diálogo competitivo</c:v>
                </c:pt>
                <c:pt idx="4">
                  <c:v>Asociación para la innovación</c:v>
                </c:pt>
                <c:pt idx="5">
                  <c:v>Adjudicación directa art.318.a)</c:v>
                </c:pt>
              </c:strCache>
            </c:strRef>
          </c:cat>
          <c:val>
            <c:numRef>
              <c:f>'graficos y cuadros LCSP'!$G$10:$G$15</c:f>
              <c:numCache>
                <c:formatCode>0.00%</c:formatCode>
                <c:ptCount val="6"/>
                <c:pt idx="0">
                  <c:v>0.68770190363498118</c:v>
                </c:pt>
                <c:pt idx="1">
                  <c:v>0</c:v>
                </c:pt>
                <c:pt idx="2">
                  <c:v>0</c:v>
                </c:pt>
                <c:pt idx="3">
                  <c:v>0</c:v>
                </c:pt>
                <c:pt idx="4">
                  <c:v>0</c:v>
                </c:pt>
                <c:pt idx="5">
                  <c:v>0.52583558096272043</c:v>
                </c:pt>
              </c:numCache>
            </c:numRef>
          </c:val>
          <c:extLst>
            <c:ext xmlns:c16="http://schemas.microsoft.com/office/drawing/2014/chart" uri="{C3380CC4-5D6E-409C-BE32-E72D297353CC}">
              <c16:uniqueId val="{00000000-5760-47ED-A3B6-DF82E3D08CEF}"/>
            </c:ext>
          </c:extLst>
        </c:ser>
        <c:dLbls>
          <c:dLblPos val="outEnd"/>
          <c:showLegendKey val="0"/>
          <c:showVal val="1"/>
          <c:showCatName val="0"/>
          <c:showSerName val="0"/>
          <c:showPercent val="0"/>
          <c:showBubbleSize val="0"/>
        </c:dLbls>
        <c:gapWidth val="219"/>
        <c:overlap val="-27"/>
        <c:axId val="1313382528"/>
        <c:axId val="1313374208"/>
      </c:barChart>
      <c:catAx>
        <c:axId val="131338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74208"/>
        <c:crosses val="autoZero"/>
        <c:auto val="1"/>
        <c:lblAlgn val="ctr"/>
        <c:lblOffset val="100"/>
        <c:noMultiLvlLbl val="0"/>
      </c:catAx>
      <c:valAx>
        <c:axId val="1313374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8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Porcentaje de participación PYMEs (n.º</a:t>
            </a:r>
            <a:r>
              <a:rPr lang="es-ES" baseline="0">
                <a:latin typeface="DM Sans" pitchFamily="2" charset="0"/>
              </a:rPr>
              <a:t> de expedientes</a:t>
            </a:r>
            <a:r>
              <a:rPr lang="es-ES">
                <a:latin typeface="DM Sans" pitchFamily="2" charset="0"/>
              </a:rPr>
              <a:t>)</a:t>
            </a:r>
          </a:p>
          <a:p>
            <a:pPr>
              <a:defRPr>
                <a:latin typeface="DM Sans" pitchFamily="2" charset="0"/>
              </a:defRPr>
            </a:pP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plotArea>
      <c:layout/>
      <c:barChart>
        <c:barDir val="col"/>
        <c:grouping val="clustered"/>
        <c:varyColors val="0"/>
        <c:ser>
          <c:idx val="0"/>
          <c:order val="0"/>
          <c:spPr>
            <a:solidFill>
              <a:srgbClr val="00CEB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 y cuadros LCSP'!$A$10:$A$15</c:f>
              <c:strCache>
                <c:ptCount val="6"/>
                <c:pt idx="0">
                  <c:v>Abierto</c:v>
                </c:pt>
                <c:pt idx="1">
                  <c:v>Restringido</c:v>
                </c:pt>
                <c:pt idx="2">
                  <c:v>Negociado</c:v>
                </c:pt>
                <c:pt idx="3">
                  <c:v>Diálogo competitivo</c:v>
                </c:pt>
                <c:pt idx="4">
                  <c:v>Asociación para la innovación</c:v>
                </c:pt>
                <c:pt idx="5">
                  <c:v>Adjudicación directa art.318.a)</c:v>
                </c:pt>
              </c:strCache>
            </c:strRef>
          </c:cat>
          <c:val>
            <c:numRef>
              <c:f>'graficos y cuadros LCSP'!$H$10:$H$15</c:f>
              <c:numCache>
                <c:formatCode>0.00%</c:formatCode>
                <c:ptCount val="6"/>
                <c:pt idx="0">
                  <c:v>0.69565217391304346</c:v>
                </c:pt>
                <c:pt idx="1">
                  <c:v>0</c:v>
                </c:pt>
                <c:pt idx="2">
                  <c:v>0</c:v>
                </c:pt>
                <c:pt idx="3">
                  <c:v>0</c:v>
                </c:pt>
                <c:pt idx="4">
                  <c:v>0</c:v>
                </c:pt>
                <c:pt idx="5">
                  <c:v>0.51111111111111107</c:v>
                </c:pt>
              </c:numCache>
            </c:numRef>
          </c:val>
          <c:extLst>
            <c:ext xmlns:c16="http://schemas.microsoft.com/office/drawing/2014/chart" uri="{C3380CC4-5D6E-409C-BE32-E72D297353CC}">
              <c16:uniqueId val="{00000000-1BA0-4EE3-9DBA-FA1BBFAD0EFA}"/>
            </c:ext>
          </c:extLst>
        </c:ser>
        <c:dLbls>
          <c:dLblPos val="outEnd"/>
          <c:showLegendKey val="0"/>
          <c:showVal val="1"/>
          <c:showCatName val="0"/>
          <c:showSerName val="0"/>
          <c:showPercent val="0"/>
          <c:showBubbleSize val="0"/>
        </c:dLbls>
        <c:gapWidth val="219"/>
        <c:overlap val="-27"/>
        <c:axId val="1313382528"/>
        <c:axId val="1313374208"/>
      </c:barChart>
      <c:catAx>
        <c:axId val="131338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74208"/>
        <c:crosses val="autoZero"/>
        <c:auto val="1"/>
        <c:lblAlgn val="ctr"/>
        <c:lblOffset val="100"/>
        <c:noMultiLvlLbl val="0"/>
      </c:catAx>
      <c:valAx>
        <c:axId val="1313374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8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100379</xdr:colOff>
      <xdr:row>0</xdr:row>
      <xdr:rowOff>58615</xdr:rowOff>
    </xdr:from>
    <xdr:to>
      <xdr:col>0</xdr:col>
      <xdr:colOff>2831078</xdr:colOff>
      <xdr:row>3</xdr:row>
      <xdr:rowOff>93858</xdr:rowOff>
    </xdr:to>
    <xdr:pic>
      <xdr:nvPicPr>
        <xdr:cNvPr id="2" name="Imagen 1" descr="Texto&#10;&#10;El contenido generado por IA puede ser incorrecto.">
          <a:extLst>
            <a:ext uri="{FF2B5EF4-FFF2-40B4-BE49-F238E27FC236}">
              <a16:creationId xmlns:a16="http://schemas.microsoft.com/office/drawing/2014/main" id="{3938ADBC-2D69-4284-B806-6C6F11B42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79" y="58615"/>
          <a:ext cx="2730699" cy="628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142874</xdr:colOff>
      <xdr:row>6</xdr:row>
      <xdr:rowOff>176212</xdr:rowOff>
    </xdr:from>
    <xdr:to>
      <xdr:col>17</xdr:col>
      <xdr:colOff>352425</xdr:colOff>
      <xdr:row>20</xdr:row>
      <xdr:rowOff>9525</xdr:rowOff>
    </xdr:to>
    <xdr:graphicFrame macro="">
      <xdr:nvGraphicFramePr>
        <xdr:cNvPr id="2" name="Gráfico 1">
          <a:extLst>
            <a:ext uri="{FF2B5EF4-FFF2-40B4-BE49-F238E27FC236}">
              <a16:creationId xmlns:a16="http://schemas.microsoft.com/office/drawing/2014/main" id="{08011901-6926-4D74-ABA3-3C836D4D93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190500</xdr:colOff>
      <xdr:row>21</xdr:row>
      <xdr:rowOff>47625</xdr:rowOff>
    </xdr:from>
    <xdr:to>
      <xdr:col>17</xdr:col>
      <xdr:colOff>400050</xdr:colOff>
      <xdr:row>38</xdr:row>
      <xdr:rowOff>66675</xdr:rowOff>
    </xdr:to>
    <xdr:graphicFrame macro="">
      <xdr:nvGraphicFramePr>
        <xdr:cNvPr id="3" name="Gráfico 2">
          <a:extLst>
            <a:ext uri="{FF2B5EF4-FFF2-40B4-BE49-F238E27FC236}">
              <a16:creationId xmlns:a16="http://schemas.microsoft.com/office/drawing/2014/main" id="{44858CDA-5B52-474C-84E2-D5802A1672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142875</xdr:colOff>
      <xdr:row>39</xdr:row>
      <xdr:rowOff>76200</xdr:rowOff>
    </xdr:from>
    <xdr:to>
      <xdr:col>17</xdr:col>
      <xdr:colOff>352425</xdr:colOff>
      <xdr:row>56</xdr:row>
      <xdr:rowOff>95250</xdr:rowOff>
    </xdr:to>
    <xdr:graphicFrame macro="">
      <xdr:nvGraphicFramePr>
        <xdr:cNvPr id="4" name="Gráfico 3">
          <a:extLst>
            <a:ext uri="{FF2B5EF4-FFF2-40B4-BE49-F238E27FC236}">
              <a16:creationId xmlns:a16="http://schemas.microsoft.com/office/drawing/2014/main" id="{B8BED49E-4B13-4CCE-B9DA-BCAA12FB4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RREGULARES\Reclamaci&#243;n%20individual\4.%20Jovenes\RED%20SOCIAL%20INEPLAN.%20S.L\Documentacion\Libr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sheetName val="GRÁFICAS"/>
    </sheetNames>
    <sheetDataSet>
      <sheetData sheetId="0"/>
      <sheetData sheetId="1">
        <row r="1">
          <cell r="A1" t="str">
            <v>Información desde 09/03/18, fecha de entrada en vigor de la  Ley 9/2017, de 8 de noviembre, de Contratos del Sector Público, por la que se transponen al ordenamiento jurídico español las Directivas del Parlamento Europeo y del Consejo 2014/23/UE y 2014/24/UE, de 26 de febrero de 2014</v>
          </cell>
          <cell r="B1">
            <v>0</v>
          </cell>
          <cell r="C1">
            <v>0</v>
          </cell>
          <cell r="D1">
            <v>0</v>
          </cell>
          <cell r="E1">
            <v>0</v>
          </cell>
          <cell r="F1">
            <v>0</v>
          </cell>
          <cell r="G1">
            <v>0</v>
          </cell>
          <cell r="H1">
            <v>0</v>
          </cell>
          <cell r="I1">
            <v>0</v>
          </cell>
          <cell r="J1">
            <v>0</v>
          </cell>
          <cell r="K1">
            <v>0</v>
          </cell>
        </row>
        <row r="2">
          <cell r="A2">
            <v>0</v>
          </cell>
          <cell r="B2">
            <v>0</v>
          </cell>
          <cell r="C2">
            <v>0</v>
          </cell>
          <cell r="D2">
            <v>0</v>
          </cell>
          <cell r="E2">
            <v>0</v>
          </cell>
          <cell r="F2">
            <v>0</v>
          </cell>
          <cell r="G2">
            <v>0</v>
          </cell>
          <cell r="H2">
            <v>0</v>
          </cell>
          <cell r="I2">
            <v>0</v>
          </cell>
          <cell r="J2">
            <v>0</v>
          </cell>
          <cell r="K2">
            <v>0</v>
          </cell>
        </row>
        <row r="5">
          <cell r="D5">
            <v>0</v>
          </cell>
          <cell r="E5">
            <v>0</v>
          </cell>
          <cell r="F5">
            <v>0</v>
          </cell>
          <cell r="G5">
            <v>0</v>
          </cell>
          <cell r="H5">
            <v>0</v>
          </cell>
          <cell r="I5">
            <v>0</v>
          </cell>
          <cell r="J5">
            <v>0</v>
          </cell>
          <cell r="K5">
            <v>0</v>
          </cell>
        </row>
        <row r="6">
          <cell r="A6" t="str">
            <v>Procedimientos LCSP</v>
          </cell>
          <cell r="B6">
            <v>0</v>
          </cell>
          <cell r="C6">
            <v>0</v>
          </cell>
          <cell r="D6">
            <v>0</v>
          </cell>
          <cell r="E6">
            <v>0</v>
          </cell>
          <cell r="F6">
            <v>0</v>
          </cell>
          <cell r="G6">
            <v>0</v>
          </cell>
          <cell r="H6">
            <v>0</v>
          </cell>
          <cell r="I6">
            <v>0</v>
          </cell>
          <cell r="J6">
            <v>0</v>
          </cell>
          <cell r="K6">
            <v>0</v>
          </cell>
        </row>
        <row r="7">
          <cell r="A7" t="str">
            <v>Procedimiento</v>
          </cell>
          <cell r="B7" t="str">
            <v>Volumen presupuestario</v>
          </cell>
          <cell r="C7" t="str">
            <v>Nº expedientes</v>
          </cell>
          <cell r="D7">
            <v>0</v>
          </cell>
          <cell r="E7">
            <v>0</v>
          </cell>
          <cell r="F7">
            <v>0</v>
          </cell>
          <cell r="G7">
            <v>0</v>
          </cell>
          <cell r="H7">
            <v>0</v>
          </cell>
          <cell r="I7">
            <v>0</v>
          </cell>
          <cell r="J7">
            <v>0</v>
          </cell>
          <cell r="K7">
            <v>0</v>
          </cell>
        </row>
        <row r="8">
          <cell r="A8" t="str">
            <v>Abierto</v>
          </cell>
          <cell r="B8">
            <v>0</v>
          </cell>
          <cell r="C8">
            <v>0</v>
          </cell>
          <cell r="D8">
            <v>0</v>
          </cell>
          <cell r="E8">
            <v>0</v>
          </cell>
          <cell r="F8">
            <v>0</v>
          </cell>
          <cell r="G8">
            <v>0</v>
          </cell>
          <cell r="H8">
            <v>0</v>
          </cell>
          <cell r="I8">
            <v>0</v>
          </cell>
          <cell r="J8">
            <v>0</v>
          </cell>
          <cell r="K8">
            <v>0</v>
          </cell>
        </row>
        <row r="9">
          <cell r="A9" t="str">
            <v>Restringido</v>
          </cell>
          <cell r="B9">
            <v>0</v>
          </cell>
          <cell r="C9">
            <v>0</v>
          </cell>
          <cell r="D9">
            <v>0</v>
          </cell>
          <cell r="E9">
            <v>0</v>
          </cell>
          <cell r="F9">
            <v>0</v>
          </cell>
          <cell r="G9">
            <v>0</v>
          </cell>
          <cell r="H9">
            <v>0</v>
          </cell>
          <cell r="I9">
            <v>0</v>
          </cell>
          <cell r="J9">
            <v>0</v>
          </cell>
          <cell r="K9">
            <v>0</v>
          </cell>
        </row>
        <row r="10">
          <cell r="A10" t="str">
            <v>Negociado</v>
          </cell>
          <cell r="B10">
            <v>0</v>
          </cell>
          <cell r="C10">
            <v>0</v>
          </cell>
          <cell r="D10">
            <v>0</v>
          </cell>
          <cell r="E10">
            <v>0</v>
          </cell>
          <cell r="F10">
            <v>0</v>
          </cell>
          <cell r="G10">
            <v>0</v>
          </cell>
          <cell r="H10">
            <v>0</v>
          </cell>
          <cell r="I10">
            <v>0</v>
          </cell>
          <cell r="J10">
            <v>0</v>
          </cell>
          <cell r="K10">
            <v>0</v>
          </cell>
        </row>
        <row r="11">
          <cell r="A11" t="str">
            <v>Diálogo competitivo</v>
          </cell>
          <cell r="B11">
            <v>0</v>
          </cell>
          <cell r="C11">
            <v>0</v>
          </cell>
          <cell r="D11">
            <v>0</v>
          </cell>
          <cell r="E11">
            <v>0</v>
          </cell>
          <cell r="F11">
            <v>0</v>
          </cell>
          <cell r="G11">
            <v>0</v>
          </cell>
          <cell r="H11">
            <v>0</v>
          </cell>
          <cell r="I11">
            <v>0</v>
          </cell>
          <cell r="J11">
            <v>0</v>
          </cell>
          <cell r="K11">
            <v>0</v>
          </cell>
        </row>
        <row r="12">
          <cell r="A12" t="str">
            <v>Asociación para la innovación</v>
          </cell>
          <cell r="B12">
            <v>0</v>
          </cell>
          <cell r="C12">
            <v>0</v>
          </cell>
          <cell r="D12">
            <v>0</v>
          </cell>
          <cell r="E12">
            <v>0</v>
          </cell>
          <cell r="F12">
            <v>0</v>
          </cell>
          <cell r="G12">
            <v>0</v>
          </cell>
          <cell r="H12">
            <v>0</v>
          </cell>
          <cell r="I12">
            <v>0</v>
          </cell>
          <cell r="J12">
            <v>0</v>
          </cell>
          <cell r="K12">
            <v>0</v>
          </cell>
        </row>
        <row r="13">
          <cell r="A13" t="str">
            <v>Adjudicación directa art.318.a)</v>
          </cell>
          <cell r="B13">
            <v>0</v>
          </cell>
          <cell r="C13">
            <v>0</v>
          </cell>
          <cell r="D13">
            <v>0</v>
          </cell>
          <cell r="E13">
            <v>0</v>
          </cell>
          <cell r="F13">
            <v>0</v>
          </cell>
          <cell r="G13">
            <v>0</v>
          </cell>
          <cell r="H13">
            <v>0</v>
          </cell>
          <cell r="I13">
            <v>0</v>
          </cell>
          <cell r="J13">
            <v>0</v>
          </cell>
          <cell r="K13">
            <v>0</v>
          </cell>
        </row>
        <row r="14">
          <cell r="A14" t="str">
            <v>TOTAL</v>
          </cell>
          <cell r="B14">
            <v>0</v>
          </cell>
          <cell r="C14">
            <v>0</v>
          </cell>
          <cell r="D14">
            <v>0</v>
          </cell>
          <cell r="E14">
            <v>0</v>
          </cell>
          <cell r="F14">
            <v>0</v>
          </cell>
          <cell r="G14">
            <v>0</v>
          </cell>
          <cell r="H14">
            <v>0</v>
          </cell>
          <cell r="I14">
            <v>0</v>
          </cell>
          <cell r="J14">
            <v>0</v>
          </cell>
          <cell r="K14">
            <v>0</v>
          </cell>
        </row>
        <row r="15">
          <cell r="A15">
            <v>0</v>
          </cell>
          <cell r="B15">
            <v>0</v>
          </cell>
          <cell r="C15">
            <v>0</v>
          </cell>
          <cell r="D15">
            <v>0</v>
          </cell>
          <cell r="E15">
            <v>0</v>
          </cell>
          <cell r="F15">
            <v>0</v>
          </cell>
          <cell r="G15">
            <v>0</v>
          </cell>
          <cell r="H15">
            <v>0</v>
          </cell>
          <cell r="I15">
            <v>0</v>
          </cell>
          <cell r="J15">
            <v>0</v>
          </cell>
          <cell r="K15">
            <v>0</v>
          </cell>
        </row>
        <row r="16">
          <cell r="A16">
            <v>0</v>
          </cell>
          <cell r="B16">
            <v>0</v>
          </cell>
          <cell r="C16">
            <v>0</v>
          </cell>
          <cell r="D16">
            <v>0</v>
          </cell>
          <cell r="E16">
            <v>0</v>
          </cell>
          <cell r="F16">
            <v>0</v>
          </cell>
          <cell r="G16">
            <v>0</v>
          </cell>
          <cell r="H16">
            <v>0</v>
          </cell>
          <cell r="I16">
            <v>0</v>
          </cell>
          <cell r="J16">
            <v>0</v>
          </cell>
          <cell r="K16">
            <v>0</v>
          </cell>
        </row>
        <row r="17">
          <cell r="A17">
            <v>0</v>
          </cell>
          <cell r="B17">
            <v>0</v>
          </cell>
          <cell r="C17">
            <v>0</v>
          </cell>
          <cell r="D17">
            <v>0</v>
          </cell>
          <cell r="E17">
            <v>0</v>
          </cell>
          <cell r="F17">
            <v>0</v>
          </cell>
          <cell r="G17">
            <v>0</v>
          </cell>
          <cell r="H17">
            <v>0</v>
          </cell>
          <cell r="I17">
            <v>0</v>
          </cell>
          <cell r="J17">
            <v>0</v>
          </cell>
          <cell r="K17">
            <v>0</v>
          </cell>
        </row>
        <row r="18">
          <cell r="A18">
            <v>0</v>
          </cell>
          <cell r="B18">
            <v>0</v>
          </cell>
          <cell r="C18">
            <v>0</v>
          </cell>
          <cell r="D18">
            <v>0</v>
          </cell>
          <cell r="E18">
            <v>0</v>
          </cell>
          <cell r="F18">
            <v>0</v>
          </cell>
          <cell r="G18">
            <v>0</v>
          </cell>
          <cell r="H18">
            <v>0</v>
          </cell>
          <cell r="I18">
            <v>0</v>
          </cell>
          <cell r="J18">
            <v>0</v>
          </cell>
          <cell r="K18">
            <v>0</v>
          </cell>
        </row>
        <row r="19">
          <cell r="A19">
            <v>0</v>
          </cell>
          <cell r="B19">
            <v>0</v>
          </cell>
          <cell r="C19">
            <v>0</v>
          </cell>
          <cell r="D19">
            <v>0</v>
          </cell>
          <cell r="E19">
            <v>0</v>
          </cell>
          <cell r="F19">
            <v>0</v>
          </cell>
          <cell r="G19">
            <v>0</v>
          </cell>
          <cell r="H19">
            <v>0</v>
          </cell>
          <cell r="I19">
            <v>0</v>
          </cell>
          <cell r="J19">
            <v>0</v>
          </cell>
          <cell r="K19">
            <v>0</v>
          </cell>
        </row>
        <row r="20">
          <cell r="D20">
            <v>0</v>
          </cell>
          <cell r="E20">
            <v>0</v>
          </cell>
          <cell r="F20">
            <v>0</v>
          </cell>
          <cell r="G20">
            <v>0</v>
          </cell>
          <cell r="H20">
            <v>0</v>
          </cell>
          <cell r="I20">
            <v>0</v>
          </cell>
          <cell r="J20">
            <v>0</v>
          </cell>
          <cell r="K20">
            <v>0</v>
          </cell>
        </row>
        <row r="21">
          <cell r="D21">
            <v>0</v>
          </cell>
          <cell r="E21">
            <v>0</v>
          </cell>
          <cell r="F21">
            <v>0</v>
          </cell>
          <cell r="G21">
            <v>0</v>
          </cell>
          <cell r="H21">
            <v>0</v>
          </cell>
          <cell r="I21">
            <v>0</v>
          </cell>
          <cell r="J21">
            <v>0</v>
          </cell>
          <cell r="K21">
            <v>0</v>
          </cell>
        </row>
        <row r="22">
          <cell r="A22">
            <v>0</v>
          </cell>
          <cell r="B22">
            <v>0</v>
          </cell>
          <cell r="C22">
            <v>0</v>
          </cell>
          <cell r="D22">
            <v>0</v>
          </cell>
          <cell r="E22">
            <v>0</v>
          </cell>
          <cell r="F22">
            <v>0</v>
          </cell>
          <cell r="G22">
            <v>0</v>
          </cell>
          <cell r="H22">
            <v>0</v>
          </cell>
          <cell r="I22">
            <v>0</v>
          </cell>
          <cell r="J22">
            <v>0</v>
          </cell>
        </row>
        <row r="23">
          <cell r="A23">
            <v>0</v>
          </cell>
          <cell r="B23">
            <v>0</v>
          </cell>
          <cell r="C23">
            <v>0</v>
          </cell>
          <cell r="D23">
            <v>0</v>
          </cell>
          <cell r="E23">
            <v>0</v>
          </cell>
          <cell r="F23">
            <v>0</v>
          </cell>
          <cell r="G23">
            <v>0</v>
          </cell>
          <cell r="H23">
            <v>0</v>
          </cell>
          <cell r="I23">
            <v>0</v>
          </cell>
          <cell r="J23">
            <v>0</v>
          </cell>
        </row>
        <row r="24">
          <cell r="A24">
            <v>0</v>
          </cell>
          <cell r="B24">
            <v>0</v>
          </cell>
          <cell r="C24">
            <v>0</v>
          </cell>
          <cell r="D24">
            <v>0</v>
          </cell>
          <cell r="E24">
            <v>0</v>
          </cell>
          <cell r="F24">
            <v>0</v>
          </cell>
          <cell r="G24">
            <v>0</v>
          </cell>
          <cell r="H24">
            <v>0</v>
          </cell>
          <cell r="I24">
            <v>0</v>
          </cell>
          <cell r="J24">
            <v>0</v>
          </cell>
        </row>
        <row r="25">
          <cell r="A25">
            <v>0</v>
          </cell>
          <cell r="B25">
            <v>0</v>
          </cell>
          <cell r="C25">
            <v>0</v>
          </cell>
          <cell r="D25">
            <v>0</v>
          </cell>
          <cell r="E25">
            <v>0</v>
          </cell>
          <cell r="F25">
            <v>0</v>
          </cell>
          <cell r="G25">
            <v>0</v>
          </cell>
          <cell r="H25">
            <v>0</v>
          </cell>
          <cell r="I25">
            <v>0</v>
          </cell>
          <cell r="J25">
            <v>0</v>
          </cell>
        </row>
        <row r="26">
          <cell r="A26">
            <v>0</v>
          </cell>
          <cell r="B26">
            <v>0</v>
          </cell>
          <cell r="C26">
            <v>0</v>
          </cell>
          <cell r="D26">
            <v>0</v>
          </cell>
          <cell r="E26">
            <v>0</v>
          </cell>
          <cell r="F26">
            <v>0</v>
          </cell>
          <cell r="G26">
            <v>0</v>
          </cell>
          <cell r="H2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47915"/>
  <sheetViews>
    <sheetView showGridLines="0" tabSelected="1" topLeftCell="A70" zoomScale="90" zoomScaleNormal="90" zoomScaleSheetLayoutView="20" workbookViewId="0">
      <selection activeCell="A75" sqref="A75:B75"/>
    </sheetView>
  </sheetViews>
  <sheetFormatPr baseColWidth="10" defaultColWidth="9.140625" defaultRowHeight="15.75" x14ac:dyDescent="0.25"/>
  <cols>
    <col min="1" max="1" width="51.7109375" style="16" customWidth="1"/>
    <col min="2" max="2" width="100.42578125" style="16" customWidth="1"/>
    <col min="3" max="3" width="33.5703125" style="1" bestFit="1" customWidth="1"/>
    <col min="4" max="4" width="91.28515625" style="16" bestFit="1" customWidth="1"/>
    <col min="5" max="5" width="24" style="1" bestFit="1" customWidth="1"/>
    <col min="6" max="6" width="64.28515625" style="2" bestFit="1" customWidth="1"/>
    <col min="7" max="7" width="66.28515625" style="1" bestFit="1" customWidth="1"/>
    <col min="8" max="8" width="27.140625" style="1" bestFit="1" customWidth="1"/>
    <col min="9" max="9" width="16.28515625" style="1" bestFit="1" customWidth="1"/>
    <col min="10" max="10" width="16.42578125" style="1" bestFit="1" customWidth="1"/>
    <col min="11" max="11" width="53.5703125" style="1" bestFit="1" customWidth="1"/>
    <col min="12" max="12" width="32.85546875" style="1" bestFit="1" customWidth="1"/>
    <col min="13" max="13" width="73.5703125" style="1" bestFit="1" customWidth="1"/>
    <col min="14" max="14" width="32.5703125" style="1" hidden="1" customWidth="1"/>
    <col min="15" max="15" width="32.42578125" style="1" hidden="1" customWidth="1"/>
    <col min="16" max="16" width="39.7109375" style="1" hidden="1" customWidth="1"/>
    <col min="17" max="17" width="29.28515625" style="1" bestFit="1" customWidth="1"/>
    <col min="18" max="16384" width="9.140625" style="1"/>
  </cols>
  <sheetData>
    <row r="1" spans="1:17" s="4" customFormat="1" x14ac:dyDescent="0.25">
      <c r="A1" s="59"/>
      <c r="B1" s="59"/>
      <c r="D1" s="14"/>
      <c r="F1" s="5"/>
      <c r="M1" s="54"/>
    </row>
    <row r="2" spans="1:17" s="4" customFormat="1" x14ac:dyDescent="0.25">
      <c r="A2" s="59"/>
      <c r="B2" s="59"/>
      <c r="D2" s="14"/>
      <c r="F2" s="5"/>
      <c r="M2" s="54"/>
    </row>
    <row r="3" spans="1:17" s="4" customFormat="1" x14ac:dyDescent="0.25">
      <c r="A3" s="59"/>
      <c r="B3" s="59"/>
      <c r="C3" s="56" t="s">
        <v>314</v>
      </c>
      <c r="D3" s="57">
        <v>46022</v>
      </c>
      <c r="F3" s="5"/>
      <c r="M3" s="54"/>
    </row>
    <row r="4" spans="1:17" s="4" customFormat="1" x14ac:dyDescent="0.25">
      <c r="A4" s="59"/>
      <c r="B4" s="59"/>
      <c r="D4" s="14"/>
      <c r="F4" s="5"/>
      <c r="M4" s="54"/>
    </row>
    <row r="5" spans="1:17" ht="34.15" customHeight="1" x14ac:dyDescent="0.25">
      <c r="A5" s="82" t="s">
        <v>0</v>
      </c>
      <c r="B5" s="83"/>
      <c r="C5" s="6" t="s">
        <v>315</v>
      </c>
      <c r="D5" s="6" t="s">
        <v>17</v>
      </c>
      <c r="E5" s="6" t="s">
        <v>1</v>
      </c>
      <c r="F5" s="6" t="s">
        <v>305</v>
      </c>
      <c r="G5" s="6" t="s">
        <v>2</v>
      </c>
      <c r="H5" s="6" t="s">
        <v>3</v>
      </c>
      <c r="I5" s="6" t="s">
        <v>18</v>
      </c>
      <c r="J5" s="6" t="s">
        <v>4</v>
      </c>
      <c r="K5" s="6" t="s">
        <v>5</v>
      </c>
      <c r="L5" s="6" t="s">
        <v>6</v>
      </c>
      <c r="M5" s="7" t="s">
        <v>7</v>
      </c>
      <c r="N5" s="6" t="s">
        <v>8</v>
      </c>
      <c r="O5" s="6" t="s">
        <v>9</v>
      </c>
      <c r="P5" s="6" t="s">
        <v>10</v>
      </c>
      <c r="Q5" s="7" t="s">
        <v>32</v>
      </c>
    </row>
    <row r="6" spans="1:17" ht="28.15" customHeight="1" x14ac:dyDescent="0.25">
      <c r="A6" s="78" t="s">
        <v>27</v>
      </c>
      <c r="B6" s="84"/>
      <c r="C6" s="38" t="s">
        <v>37</v>
      </c>
      <c r="D6" s="39" t="s">
        <v>28</v>
      </c>
      <c r="E6" s="38" t="s">
        <v>29</v>
      </c>
      <c r="F6" s="8" t="s">
        <v>30</v>
      </c>
      <c r="G6" s="8" t="s">
        <v>30</v>
      </c>
      <c r="H6" s="40">
        <v>43265</v>
      </c>
      <c r="I6" s="40">
        <v>43265</v>
      </c>
      <c r="J6" s="40">
        <v>43265</v>
      </c>
      <c r="K6" s="40" t="s">
        <v>31</v>
      </c>
      <c r="L6" s="9" t="s">
        <v>11</v>
      </c>
      <c r="M6" s="10" t="s">
        <v>15</v>
      </c>
      <c r="N6" s="41" t="s">
        <v>40</v>
      </c>
      <c r="O6" s="10">
        <v>1</v>
      </c>
      <c r="P6" s="41" t="s">
        <v>33</v>
      </c>
      <c r="Q6" s="11" t="s">
        <v>11</v>
      </c>
    </row>
    <row r="7" spans="1:17" ht="28.15" customHeight="1" x14ac:dyDescent="0.25">
      <c r="A7" s="78" t="s">
        <v>34</v>
      </c>
      <c r="B7" s="84"/>
      <c r="C7" s="38" t="s">
        <v>38</v>
      </c>
      <c r="D7" s="39" t="s">
        <v>35</v>
      </c>
      <c r="E7" s="38" t="s">
        <v>16</v>
      </c>
      <c r="F7" s="42">
        <v>0</v>
      </c>
      <c r="G7" s="42">
        <v>0</v>
      </c>
      <c r="H7" s="43">
        <v>44158</v>
      </c>
      <c r="I7" s="43">
        <v>44158</v>
      </c>
      <c r="J7" s="40">
        <v>44158</v>
      </c>
      <c r="K7" s="40" t="s">
        <v>36</v>
      </c>
      <c r="L7" s="9" t="s">
        <v>11</v>
      </c>
      <c r="M7" s="10" t="s">
        <v>15</v>
      </c>
      <c r="N7" s="38" t="s">
        <v>40</v>
      </c>
      <c r="O7" s="38">
        <v>1</v>
      </c>
      <c r="P7" s="8">
        <v>0</v>
      </c>
      <c r="Q7" s="11" t="s">
        <v>11</v>
      </c>
    </row>
    <row r="8" spans="1:17" s="44" customFormat="1" ht="28.15" customHeight="1" x14ac:dyDescent="0.25">
      <c r="A8" s="78" t="s">
        <v>20</v>
      </c>
      <c r="B8" s="84"/>
      <c r="C8" s="38" t="s">
        <v>42</v>
      </c>
      <c r="D8" s="39" t="s">
        <v>21</v>
      </c>
      <c r="E8" s="38" t="s">
        <v>19</v>
      </c>
      <c r="F8" s="8">
        <v>403.2</v>
      </c>
      <c r="G8" s="8">
        <v>487.88</v>
      </c>
      <c r="H8" s="40">
        <v>44617</v>
      </c>
      <c r="I8" s="40">
        <v>44617</v>
      </c>
      <c r="J8" s="40">
        <v>44643</v>
      </c>
      <c r="K8" s="40">
        <v>46469</v>
      </c>
      <c r="L8" s="9" t="s">
        <v>11</v>
      </c>
      <c r="M8" s="10" t="s">
        <v>379</v>
      </c>
      <c r="N8" s="10" t="s">
        <v>70</v>
      </c>
      <c r="O8" s="38">
        <v>3</v>
      </c>
      <c r="P8" s="8">
        <v>487.88</v>
      </c>
      <c r="Q8" s="11" t="s">
        <v>306</v>
      </c>
    </row>
    <row r="9" spans="1:17" ht="28.15" customHeight="1" x14ac:dyDescent="0.25">
      <c r="A9" s="78" t="s">
        <v>23</v>
      </c>
      <c r="B9" s="84"/>
      <c r="C9" s="38" t="s">
        <v>43</v>
      </c>
      <c r="D9" s="39" t="s">
        <v>85</v>
      </c>
      <c r="E9" s="38" t="s">
        <v>25</v>
      </c>
      <c r="F9" s="8">
        <v>37470</v>
      </c>
      <c r="G9" s="8">
        <v>45338.7</v>
      </c>
      <c r="H9" s="40">
        <v>45118</v>
      </c>
      <c r="I9" s="40">
        <v>45142</v>
      </c>
      <c r="J9" s="40">
        <v>45142</v>
      </c>
      <c r="K9" s="40">
        <v>46238</v>
      </c>
      <c r="L9" s="9" t="s">
        <v>11</v>
      </c>
      <c r="M9" s="10" t="s">
        <v>269</v>
      </c>
      <c r="N9" s="38" t="s">
        <v>26</v>
      </c>
      <c r="O9" s="38">
        <v>5</v>
      </c>
      <c r="P9" s="8">
        <v>108900</v>
      </c>
      <c r="Q9" s="11" t="s">
        <v>306</v>
      </c>
    </row>
    <row r="10" spans="1:17" ht="28.15" customHeight="1" x14ac:dyDescent="0.25">
      <c r="A10" s="78" t="s">
        <v>168</v>
      </c>
      <c r="B10" s="84"/>
      <c r="C10" s="38" t="s">
        <v>43</v>
      </c>
      <c r="D10" s="15" t="s">
        <v>169</v>
      </c>
      <c r="E10" s="11" t="s">
        <v>170</v>
      </c>
      <c r="F10" s="12">
        <v>46980</v>
      </c>
      <c r="G10" s="12">
        <v>56845.8</v>
      </c>
      <c r="H10" s="13">
        <v>45314</v>
      </c>
      <c r="I10" s="13">
        <v>45335</v>
      </c>
      <c r="J10" s="13">
        <v>45352</v>
      </c>
      <c r="K10" s="13">
        <v>46081</v>
      </c>
      <c r="L10" s="9" t="s">
        <v>11</v>
      </c>
      <c r="M10" s="10" t="s">
        <v>270</v>
      </c>
      <c r="N10" s="38" t="s">
        <v>26</v>
      </c>
      <c r="O10" s="38">
        <v>2</v>
      </c>
      <c r="P10" s="12">
        <v>79860</v>
      </c>
      <c r="Q10" s="11" t="s">
        <v>306</v>
      </c>
    </row>
    <row r="11" spans="1:17" ht="28.15" customHeight="1" x14ac:dyDescent="0.25">
      <c r="A11" s="93" t="s">
        <v>171</v>
      </c>
      <c r="B11" s="94"/>
      <c r="C11" s="38" t="s">
        <v>43</v>
      </c>
      <c r="D11" s="15" t="s">
        <v>174</v>
      </c>
      <c r="E11" s="11" t="s">
        <v>151</v>
      </c>
      <c r="F11" s="46">
        <v>8950</v>
      </c>
      <c r="G11" s="46">
        <v>10829.5</v>
      </c>
      <c r="H11" s="13">
        <v>45327</v>
      </c>
      <c r="I11" s="13">
        <v>45336</v>
      </c>
      <c r="J11" s="13">
        <v>45337</v>
      </c>
      <c r="K11" s="13">
        <v>46432</v>
      </c>
      <c r="L11" s="9" t="s">
        <v>11</v>
      </c>
      <c r="M11" s="10" t="s">
        <v>271</v>
      </c>
      <c r="N11" s="38" t="s">
        <v>26</v>
      </c>
      <c r="O11" s="38">
        <v>3</v>
      </c>
      <c r="P11" s="46">
        <v>18150</v>
      </c>
      <c r="Q11" s="11" t="s">
        <v>306</v>
      </c>
    </row>
    <row r="12" spans="1:17" ht="28.15" customHeight="1" x14ac:dyDescent="0.25">
      <c r="A12" s="71" t="s">
        <v>172</v>
      </c>
      <c r="B12" s="72"/>
      <c r="C12" s="38" t="s">
        <v>43</v>
      </c>
      <c r="D12" s="15" t="s">
        <v>175</v>
      </c>
      <c r="E12" s="11" t="s">
        <v>176</v>
      </c>
      <c r="F12" s="12">
        <v>3240</v>
      </c>
      <c r="G12" s="12">
        <v>3920.4</v>
      </c>
      <c r="H12" s="13">
        <v>44949</v>
      </c>
      <c r="I12" s="13">
        <v>44950</v>
      </c>
      <c r="J12" s="13">
        <v>45315</v>
      </c>
      <c r="K12" s="13">
        <v>46410</v>
      </c>
      <c r="L12" s="9" t="s">
        <v>11</v>
      </c>
      <c r="M12" s="10" t="s">
        <v>272</v>
      </c>
      <c r="N12" s="38" t="s">
        <v>26</v>
      </c>
      <c r="O12" s="38">
        <v>2</v>
      </c>
      <c r="P12" s="46">
        <v>6050</v>
      </c>
      <c r="Q12" s="11" t="s">
        <v>306</v>
      </c>
    </row>
    <row r="13" spans="1:17" ht="28.15" customHeight="1" x14ac:dyDescent="0.25">
      <c r="A13" s="71" t="s">
        <v>173</v>
      </c>
      <c r="B13" s="72"/>
      <c r="C13" s="38" t="s">
        <v>43</v>
      </c>
      <c r="D13" s="15" t="s">
        <v>307</v>
      </c>
      <c r="E13" s="11" t="s">
        <v>177</v>
      </c>
      <c r="F13" s="12">
        <v>11808</v>
      </c>
      <c r="G13" s="12">
        <v>14287.68</v>
      </c>
      <c r="H13" s="13">
        <v>45345</v>
      </c>
      <c r="I13" s="13">
        <v>45351</v>
      </c>
      <c r="J13" s="13">
        <v>45367</v>
      </c>
      <c r="K13" s="13">
        <v>46096</v>
      </c>
      <c r="L13" s="9" t="s">
        <v>11</v>
      </c>
      <c r="M13" s="10" t="s">
        <v>282</v>
      </c>
      <c r="N13" s="38" t="s">
        <v>26</v>
      </c>
      <c r="O13" s="38">
        <v>5</v>
      </c>
      <c r="P13" s="12">
        <v>18089.5</v>
      </c>
      <c r="Q13" s="11" t="s">
        <v>306</v>
      </c>
    </row>
    <row r="14" spans="1:17" ht="28.15" customHeight="1" x14ac:dyDescent="0.25">
      <c r="A14" s="71" t="s">
        <v>178</v>
      </c>
      <c r="B14" s="72"/>
      <c r="C14" s="38" t="s">
        <v>43</v>
      </c>
      <c r="D14" s="15" t="s">
        <v>179</v>
      </c>
      <c r="E14" s="11" t="s">
        <v>14</v>
      </c>
      <c r="F14" s="12">
        <v>10200</v>
      </c>
      <c r="G14" s="12">
        <v>12342</v>
      </c>
      <c r="H14" s="13">
        <v>45695</v>
      </c>
      <c r="I14" s="13">
        <v>45698</v>
      </c>
      <c r="J14" s="13">
        <v>45698</v>
      </c>
      <c r="K14" s="13">
        <v>46793</v>
      </c>
      <c r="L14" s="10" t="s">
        <v>11</v>
      </c>
      <c r="M14" s="10" t="s">
        <v>281</v>
      </c>
      <c r="N14" s="38" t="s">
        <v>26</v>
      </c>
      <c r="O14" s="10">
        <v>1</v>
      </c>
      <c r="P14" s="12">
        <v>12705</v>
      </c>
      <c r="Q14" s="11" t="s">
        <v>306</v>
      </c>
    </row>
    <row r="15" spans="1:17" ht="28.15" customHeight="1" x14ac:dyDescent="0.25">
      <c r="A15" s="71" t="s">
        <v>180</v>
      </c>
      <c r="B15" s="72"/>
      <c r="C15" s="38" t="s">
        <v>43</v>
      </c>
      <c r="D15" s="15" t="s">
        <v>181</v>
      </c>
      <c r="E15" s="11" t="s">
        <v>182</v>
      </c>
      <c r="F15" s="12">
        <v>19075.68</v>
      </c>
      <c r="G15" s="12">
        <v>23081.57</v>
      </c>
      <c r="H15" s="13">
        <v>45576</v>
      </c>
      <c r="I15" s="13">
        <v>45583</v>
      </c>
      <c r="J15" s="13">
        <v>45593</v>
      </c>
      <c r="K15" s="13">
        <v>46687</v>
      </c>
      <c r="L15" s="10" t="s">
        <v>11</v>
      </c>
      <c r="M15" s="10" t="s">
        <v>273</v>
      </c>
      <c r="N15" s="38" t="s">
        <v>26</v>
      </c>
      <c r="O15" s="10">
        <v>3</v>
      </c>
      <c r="P15" s="12">
        <v>45375</v>
      </c>
      <c r="Q15" s="11" t="s">
        <v>306</v>
      </c>
    </row>
    <row r="16" spans="1:17" ht="31.5" x14ac:dyDescent="0.25">
      <c r="A16" s="91" t="s">
        <v>49</v>
      </c>
      <c r="B16" s="92"/>
      <c r="C16" s="37" t="s">
        <v>50</v>
      </c>
      <c r="D16" s="36" t="s">
        <v>51</v>
      </c>
      <c r="E16" s="37" t="s">
        <v>52</v>
      </c>
      <c r="F16" s="37" t="s">
        <v>53</v>
      </c>
      <c r="G16" s="37" t="s">
        <v>54</v>
      </c>
      <c r="H16" s="37" t="s">
        <v>386</v>
      </c>
      <c r="I16" s="37" t="s">
        <v>218</v>
      </c>
      <c r="J16" s="37" t="s">
        <v>219</v>
      </c>
      <c r="K16" s="37" t="s">
        <v>84</v>
      </c>
      <c r="L16" s="10" t="s">
        <v>11</v>
      </c>
      <c r="M16" s="10" t="s">
        <v>40</v>
      </c>
      <c r="N16" s="38" t="s">
        <v>40</v>
      </c>
      <c r="O16" s="10">
        <v>1</v>
      </c>
      <c r="P16" s="8" t="s">
        <v>54</v>
      </c>
      <c r="Q16" s="11" t="s">
        <v>306</v>
      </c>
    </row>
    <row r="17" spans="1:17" ht="36.6" customHeight="1" x14ac:dyDescent="0.25">
      <c r="A17" s="60" t="s">
        <v>384</v>
      </c>
      <c r="B17" s="15" t="s">
        <v>230</v>
      </c>
      <c r="C17" s="38" t="s">
        <v>44</v>
      </c>
      <c r="D17" s="45" t="s">
        <v>308</v>
      </c>
      <c r="E17" s="47" t="s">
        <v>188</v>
      </c>
      <c r="F17" s="48">
        <v>8495</v>
      </c>
      <c r="G17" s="48">
        <v>10278.950000000001</v>
      </c>
      <c r="H17" s="13">
        <v>45499</v>
      </c>
      <c r="I17" s="13">
        <v>45545</v>
      </c>
      <c r="J17" s="13">
        <v>45711</v>
      </c>
      <c r="K17" s="13">
        <v>46075</v>
      </c>
      <c r="L17" s="10" t="s">
        <v>11</v>
      </c>
      <c r="M17" s="10" t="s">
        <v>385</v>
      </c>
      <c r="N17" s="38" t="s">
        <v>26</v>
      </c>
      <c r="O17" s="10">
        <v>2</v>
      </c>
      <c r="P17" s="12">
        <v>11436.18</v>
      </c>
      <c r="Q17" s="11" t="s">
        <v>11</v>
      </c>
    </row>
    <row r="18" spans="1:17" ht="43.5" customHeight="1" x14ac:dyDescent="0.25">
      <c r="A18" s="71" t="s">
        <v>189</v>
      </c>
      <c r="B18" s="72"/>
      <c r="C18" s="38" t="s">
        <v>43</v>
      </c>
      <c r="D18" s="15" t="s">
        <v>309</v>
      </c>
      <c r="E18" s="11" t="s">
        <v>190</v>
      </c>
      <c r="F18" s="12">
        <v>24000</v>
      </c>
      <c r="G18" s="12">
        <v>29040</v>
      </c>
      <c r="H18" s="13">
        <v>45503</v>
      </c>
      <c r="I18" s="13">
        <v>45517</v>
      </c>
      <c r="J18" s="13">
        <v>45517</v>
      </c>
      <c r="K18" s="13">
        <v>46611</v>
      </c>
      <c r="L18" s="10" t="s">
        <v>306</v>
      </c>
      <c r="M18" s="10" t="s">
        <v>274</v>
      </c>
      <c r="N18" s="38" t="s">
        <v>26</v>
      </c>
      <c r="O18" s="10">
        <v>3</v>
      </c>
      <c r="P18" s="12">
        <v>42350</v>
      </c>
      <c r="Q18" s="11" t="s">
        <v>306</v>
      </c>
    </row>
    <row r="19" spans="1:17" ht="36" customHeight="1" x14ac:dyDescent="0.25">
      <c r="A19" s="78" t="s">
        <v>159</v>
      </c>
      <c r="B19" s="15" t="s">
        <v>221</v>
      </c>
      <c r="C19" s="98" t="s">
        <v>43</v>
      </c>
      <c r="D19" s="39" t="s">
        <v>160</v>
      </c>
      <c r="E19" s="38" t="s">
        <v>161</v>
      </c>
      <c r="F19" s="8">
        <v>375000</v>
      </c>
      <c r="G19" s="8">
        <v>453750</v>
      </c>
      <c r="H19" s="40">
        <v>45747</v>
      </c>
      <c r="I19" s="40">
        <v>45775</v>
      </c>
      <c r="J19" s="40">
        <v>45775</v>
      </c>
      <c r="K19" s="40">
        <v>46139</v>
      </c>
      <c r="L19" s="10" t="s">
        <v>11</v>
      </c>
      <c r="M19" s="85" t="s">
        <v>275</v>
      </c>
      <c r="N19" s="102" t="s">
        <v>26</v>
      </c>
      <c r="O19" s="10">
        <v>2</v>
      </c>
      <c r="P19" s="8">
        <v>535175</v>
      </c>
      <c r="Q19" s="11" t="s">
        <v>306</v>
      </c>
    </row>
    <row r="20" spans="1:17" ht="47.25" x14ac:dyDescent="0.25">
      <c r="A20" s="78"/>
      <c r="B20" s="15" t="s">
        <v>222</v>
      </c>
      <c r="C20" s="98"/>
      <c r="D20" s="39" t="s">
        <v>162</v>
      </c>
      <c r="E20" s="38" t="s">
        <v>163</v>
      </c>
      <c r="F20" s="8">
        <v>106500</v>
      </c>
      <c r="G20" s="8">
        <v>128865</v>
      </c>
      <c r="H20" s="40">
        <v>45747</v>
      </c>
      <c r="I20" s="40">
        <v>45775</v>
      </c>
      <c r="J20" s="40">
        <v>45775</v>
      </c>
      <c r="K20" s="40">
        <v>46139</v>
      </c>
      <c r="L20" s="10" t="s">
        <v>11</v>
      </c>
      <c r="M20" s="86"/>
      <c r="N20" s="102"/>
      <c r="O20" s="10">
        <v>2</v>
      </c>
      <c r="P20" s="8">
        <v>257600</v>
      </c>
      <c r="Q20" s="11" t="s">
        <v>306</v>
      </c>
    </row>
    <row r="21" spans="1:17" ht="36" customHeight="1" x14ac:dyDescent="0.25">
      <c r="A21" s="78"/>
      <c r="B21" s="15" t="s">
        <v>223</v>
      </c>
      <c r="C21" s="98"/>
      <c r="D21" s="39" t="s">
        <v>164</v>
      </c>
      <c r="E21" s="38" t="s">
        <v>165</v>
      </c>
      <c r="F21" s="8">
        <v>5850</v>
      </c>
      <c r="G21" s="8">
        <v>7078.5</v>
      </c>
      <c r="H21" s="40">
        <v>45747</v>
      </c>
      <c r="I21" s="40">
        <v>45775</v>
      </c>
      <c r="J21" s="40">
        <v>45775</v>
      </c>
      <c r="K21" s="40">
        <v>46139</v>
      </c>
      <c r="L21" s="10" t="s">
        <v>11</v>
      </c>
      <c r="M21" s="86"/>
      <c r="N21" s="102"/>
      <c r="O21" s="10">
        <v>2</v>
      </c>
      <c r="P21" s="8">
        <v>9680</v>
      </c>
      <c r="Q21" s="11" t="s">
        <v>306</v>
      </c>
    </row>
    <row r="22" spans="1:17" ht="36" customHeight="1" x14ac:dyDescent="0.25">
      <c r="A22" s="78"/>
      <c r="B22" s="15" t="s">
        <v>224</v>
      </c>
      <c r="C22" s="98"/>
      <c r="D22" s="39" t="s">
        <v>166</v>
      </c>
      <c r="E22" s="38" t="s">
        <v>167</v>
      </c>
      <c r="F22" s="8">
        <v>8158.18</v>
      </c>
      <c r="G22" s="8">
        <v>9871.4</v>
      </c>
      <c r="H22" s="40">
        <v>45747</v>
      </c>
      <c r="I22" s="40">
        <v>45775</v>
      </c>
      <c r="J22" s="40">
        <v>45775</v>
      </c>
      <c r="K22" s="40">
        <v>46139</v>
      </c>
      <c r="L22" s="10" t="s">
        <v>11</v>
      </c>
      <c r="M22" s="86"/>
      <c r="N22" s="102"/>
      <c r="O22" s="10">
        <v>2</v>
      </c>
      <c r="P22" s="8">
        <v>12820</v>
      </c>
      <c r="Q22" s="11" t="s">
        <v>306</v>
      </c>
    </row>
    <row r="23" spans="1:17" ht="36" customHeight="1" x14ac:dyDescent="0.25">
      <c r="A23" s="78"/>
      <c r="B23" s="15" t="s">
        <v>225</v>
      </c>
      <c r="C23" s="98"/>
      <c r="D23" s="39" t="s">
        <v>164</v>
      </c>
      <c r="E23" s="38" t="s">
        <v>165</v>
      </c>
      <c r="F23" s="8">
        <v>22727</v>
      </c>
      <c r="G23" s="8">
        <v>27499.67</v>
      </c>
      <c r="H23" s="40">
        <v>45747</v>
      </c>
      <c r="I23" s="40">
        <v>45775</v>
      </c>
      <c r="J23" s="40">
        <v>45775</v>
      </c>
      <c r="K23" s="40">
        <v>46139</v>
      </c>
      <c r="L23" s="10" t="s">
        <v>11</v>
      </c>
      <c r="M23" s="87"/>
      <c r="N23" s="102"/>
      <c r="O23" s="10">
        <v>3</v>
      </c>
      <c r="P23" s="8">
        <v>36428</v>
      </c>
      <c r="Q23" s="11" t="s">
        <v>306</v>
      </c>
    </row>
    <row r="24" spans="1:17" ht="36" customHeight="1" x14ac:dyDescent="0.25">
      <c r="A24" s="77" t="s">
        <v>421</v>
      </c>
      <c r="B24" s="78"/>
      <c r="C24" s="38" t="s">
        <v>43</v>
      </c>
      <c r="D24" s="39" t="s">
        <v>401</v>
      </c>
      <c r="E24" s="38" t="s">
        <v>402</v>
      </c>
      <c r="F24" s="12">
        <v>149606.1</v>
      </c>
      <c r="G24" s="12">
        <v>181023.38</v>
      </c>
      <c r="H24" s="13">
        <v>45978</v>
      </c>
      <c r="I24" s="13">
        <v>46006</v>
      </c>
      <c r="J24" s="13">
        <v>46006</v>
      </c>
      <c r="K24" s="13">
        <v>46735</v>
      </c>
      <c r="L24" s="10" t="s">
        <v>11</v>
      </c>
      <c r="M24" s="10" t="s">
        <v>403</v>
      </c>
      <c r="N24" s="10" t="s">
        <v>26</v>
      </c>
      <c r="O24" s="10">
        <v>3</v>
      </c>
      <c r="P24" s="12">
        <v>199474.8</v>
      </c>
      <c r="Q24" s="11" t="s">
        <v>11</v>
      </c>
    </row>
    <row r="25" spans="1:17" ht="28.15" customHeight="1" x14ac:dyDescent="0.25">
      <c r="A25" s="71" t="s">
        <v>191</v>
      </c>
      <c r="B25" s="72"/>
      <c r="C25" s="11" t="s">
        <v>44</v>
      </c>
      <c r="D25" s="15" t="s">
        <v>192</v>
      </c>
      <c r="E25" s="11" t="s">
        <v>187</v>
      </c>
      <c r="F25" s="12">
        <v>87056.01</v>
      </c>
      <c r="G25" s="12">
        <v>105337.77</v>
      </c>
      <c r="H25" s="13">
        <v>45631</v>
      </c>
      <c r="I25" s="13">
        <v>45666</v>
      </c>
      <c r="J25" s="13">
        <v>45666</v>
      </c>
      <c r="K25" s="13">
        <v>46030</v>
      </c>
      <c r="L25" s="10" t="s">
        <v>11</v>
      </c>
      <c r="M25" s="10" t="s">
        <v>276</v>
      </c>
      <c r="N25" s="11" t="s">
        <v>26</v>
      </c>
      <c r="O25" s="11">
        <v>2</v>
      </c>
      <c r="P25" s="12">
        <v>159061.66</v>
      </c>
      <c r="Q25" s="11" t="s">
        <v>11</v>
      </c>
    </row>
    <row r="26" spans="1:17" ht="28.15" customHeight="1" x14ac:dyDescent="0.25">
      <c r="A26" s="71" t="s">
        <v>86</v>
      </c>
      <c r="B26" s="72"/>
      <c r="C26" s="11" t="s">
        <v>39</v>
      </c>
      <c r="D26" s="15" t="s">
        <v>35</v>
      </c>
      <c r="E26" s="11" t="s">
        <v>16</v>
      </c>
      <c r="F26" s="12">
        <v>550</v>
      </c>
      <c r="G26" s="12">
        <v>665.5</v>
      </c>
      <c r="H26" s="13">
        <v>45617</v>
      </c>
      <c r="I26" s="13">
        <v>45617</v>
      </c>
      <c r="J26" s="13">
        <v>45668</v>
      </c>
      <c r="K26" s="13">
        <v>46032</v>
      </c>
      <c r="L26" s="10" t="s">
        <v>11</v>
      </c>
      <c r="M26" s="10" t="s">
        <v>286</v>
      </c>
      <c r="N26" s="11" t="s">
        <v>26</v>
      </c>
      <c r="O26" s="11" t="s">
        <v>12</v>
      </c>
      <c r="P26" s="12">
        <v>550</v>
      </c>
      <c r="Q26" s="11" t="s">
        <v>11</v>
      </c>
    </row>
    <row r="27" spans="1:17" ht="28.15" customHeight="1" x14ac:dyDescent="0.25">
      <c r="A27" s="71" t="s">
        <v>87</v>
      </c>
      <c r="B27" s="72"/>
      <c r="C27" s="11" t="s">
        <v>39</v>
      </c>
      <c r="D27" s="15" t="s">
        <v>79</v>
      </c>
      <c r="E27" s="11" t="s">
        <v>80</v>
      </c>
      <c r="F27" s="12">
        <v>15600</v>
      </c>
      <c r="G27" s="12">
        <v>15600</v>
      </c>
      <c r="H27" s="13">
        <v>45594</v>
      </c>
      <c r="I27" s="13">
        <v>45594</v>
      </c>
      <c r="J27" s="13">
        <v>45689</v>
      </c>
      <c r="K27" s="13">
        <v>46053</v>
      </c>
      <c r="L27" s="10" t="s">
        <v>11</v>
      </c>
      <c r="M27" s="10" t="s">
        <v>287</v>
      </c>
      <c r="N27" s="11" t="s">
        <v>26</v>
      </c>
      <c r="O27" s="11" t="s">
        <v>12</v>
      </c>
      <c r="P27" s="12">
        <v>15600</v>
      </c>
      <c r="Q27" s="11" t="s">
        <v>306</v>
      </c>
    </row>
    <row r="28" spans="1:17" s="54" customFormat="1" ht="28.15" customHeight="1" x14ac:dyDescent="0.25">
      <c r="A28" s="77" t="s">
        <v>422</v>
      </c>
      <c r="B28" s="78"/>
      <c r="C28" s="38" t="s">
        <v>43</v>
      </c>
      <c r="D28" s="39" t="s">
        <v>404</v>
      </c>
      <c r="E28" s="38" t="s">
        <v>405</v>
      </c>
      <c r="F28" s="12">
        <v>192352</v>
      </c>
      <c r="G28" s="12">
        <v>232745.92</v>
      </c>
      <c r="H28" s="13">
        <v>45831</v>
      </c>
      <c r="I28" s="13">
        <v>45857</v>
      </c>
      <c r="J28" s="13">
        <v>45857</v>
      </c>
      <c r="K28" s="13">
        <v>46221</v>
      </c>
      <c r="L28" s="10" t="s">
        <v>11</v>
      </c>
      <c r="M28" s="10" t="s">
        <v>406</v>
      </c>
      <c r="N28" s="10" t="s">
        <v>26</v>
      </c>
      <c r="O28" s="10">
        <v>3</v>
      </c>
      <c r="P28" s="12">
        <v>280773</v>
      </c>
      <c r="Q28" s="11" t="s">
        <v>306</v>
      </c>
    </row>
    <row r="29" spans="1:17" ht="28.15" customHeight="1" x14ac:dyDescent="0.25">
      <c r="A29" s="77" t="s">
        <v>183</v>
      </c>
      <c r="B29" s="78"/>
      <c r="C29" s="38" t="s">
        <v>95</v>
      </c>
      <c r="D29" s="39" t="s">
        <v>184</v>
      </c>
      <c r="E29" s="38" t="s">
        <v>185</v>
      </c>
      <c r="F29" s="12" t="s">
        <v>186</v>
      </c>
      <c r="G29" s="12">
        <v>836352</v>
      </c>
      <c r="H29" s="13">
        <v>45678</v>
      </c>
      <c r="I29" s="13">
        <v>45678</v>
      </c>
      <c r="J29" s="13">
        <v>45740</v>
      </c>
      <c r="K29" s="13">
        <v>46104</v>
      </c>
      <c r="L29" s="10" t="s">
        <v>11</v>
      </c>
      <c r="M29" s="10" t="s">
        <v>313</v>
      </c>
      <c r="N29" s="10" t="s">
        <v>26</v>
      </c>
      <c r="O29" s="10" t="s">
        <v>12</v>
      </c>
      <c r="P29" s="12">
        <v>2085742.32</v>
      </c>
      <c r="Q29" s="11" t="s">
        <v>11</v>
      </c>
    </row>
    <row r="30" spans="1:17" ht="28.15" customHeight="1" x14ac:dyDescent="0.25">
      <c r="A30" s="77" t="s">
        <v>193</v>
      </c>
      <c r="B30" s="78"/>
      <c r="C30" s="38" t="s">
        <v>43</v>
      </c>
      <c r="D30" s="39" t="s">
        <v>195</v>
      </c>
      <c r="E30" s="38" t="s">
        <v>196</v>
      </c>
      <c r="F30" s="12">
        <v>54600</v>
      </c>
      <c r="G30" s="12">
        <v>66066</v>
      </c>
      <c r="H30" s="13">
        <v>45677</v>
      </c>
      <c r="I30" s="13">
        <v>45684</v>
      </c>
      <c r="J30" s="13">
        <v>45684</v>
      </c>
      <c r="K30" s="13">
        <v>46048</v>
      </c>
      <c r="L30" s="10" t="s">
        <v>11</v>
      </c>
      <c r="M30" s="10" t="s">
        <v>277</v>
      </c>
      <c r="N30" s="10" t="s">
        <v>26</v>
      </c>
      <c r="O30" s="10">
        <v>1</v>
      </c>
      <c r="P30" s="12">
        <v>90750</v>
      </c>
      <c r="Q30" s="11" t="s">
        <v>306</v>
      </c>
    </row>
    <row r="31" spans="1:17" ht="36" customHeight="1" x14ac:dyDescent="0.25">
      <c r="A31" s="88" t="s">
        <v>194</v>
      </c>
      <c r="B31" s="15" t="s">
        <v>227</v>
      </c>
      <c r="C31" s="99" t="s">
        <v>44</v>
      </c>
      <c r="D31" s="39" t="s">
        <v>197</v>
      </c>
      <c r="E31" s="38" t="s">
        <v>198</v>
      </c>
      <c r="F31" s="12">
        <v>3700.51</v>
      </c>
      <c r="G31" s="12">
        <v>4477.62</v>
      </c>
      <c r="H31" s="95">
        <v>45735</v>
      </c>
      <c r="I31" s="13">
        <v>45736</v>
      </c>
      <c r="J31" s="13">
        <v>45736</v>
      </c>
      <c r="K31" s="13">
        <v>46100</v>
      </c>
      <c r="L31" s="10" t="s">
        <v>11</v>
      </c>
      <c r="M31" s="85" t="s">
        <v>283</v>
      </c>
      <c r="N31" s="10" t="s">
        <v>26</v>
      </c>
      <c r="O31" s="10">
        <v>8</v>
      </c>
      <c r="P31" s="12">
        <v>10285</v>
      </c>
      <c r="Q31" s="11" t="s">
        <v>306</v>
      </c>
    </row>
    <row r="32" spans="1:17" ht="36" customHeight="1" x14ac:dyDescent="0.25">
      <c r="A32" s="89"/>
      <c r="B32" s="15" t="s">
        <v>228</v>
      </c>
      <c r="C32" s="100"/>
      <c r="D32" s="39" t="s">
        <v>199</v>
      </c>
      <c r="E32" s="38" t="s">
        <v>200</v>
      </c>
      <c r="F32" s="12">
        <v>1983.7</v>
      </c>
      <c r="G32" s="12">
        <v>2400.2800000000002</v>
      </c>
      <c r="H32" s="96"/>
      <c r="I32" s="13">
        <v>45736</v>
      </c>
      <c r="J32" s="13">
        <v>45736</v>
      </c>
      <c r="K32" s="13">
        <v>46100</v>
      </c>
      <c r="L32" s="10" t="s">
        <v>11</v>
      </c>
      <c r="M32" s="86"/>
      <c r="N32" s="10" t="s">
        <v>26</v>
      </c>
      <c r="O32" s="10">
        <v>5</v>
      </c>
      <c r="P32" s="12">
        <v>3630</v>
      </c>
      <c r="Q32" s="11" t="s">
        <v>306</v>
      </c>
    </row>
    <row r="33" spans="1:17" ht="36" customHeight="1" x14ac:dyDescent="0.25">
      <c r="A33" s="90"/>
      <c r="B33" s="15" t="s">
        <v>229</v>
      </c>
      <c r="C33" s="101"/>
      <c r="D33" s="39" t="s">
        <v>202</v>
      </c>
      <c r="E33" s="38" t="s">
        <v>201</v>
      </c>
      <c r="F33" s="12">
        <v>723</v>
      </c>
      <c r="G33" s="12">
        <v>874.83</v>
      </c>
      <c r="H33" s="97"/>
      <c r="I33" s="13">
        <v>45735</v>
      </c>
      <c r="J33" s="13">
        <v>45735</v>
      </c>
      <c r="K33" s="13">
        <v>46099</v>
      </c>
      <c r="L33" s="10" t="s">
        <v>11</v>
      </c>
      <c r="M33" s="87"/>
      <c r="N33" s="10" t="s">
        <v>26</v>
      </c>
      <c r="O33" s="10">
        <v>5</v>
      </c>
      <c r="P33" s="12">
        <v>2420</v>
      </c>
      <c r="Q33" s="11" t="s">
        <v>306</v>
      </c>
    </row>
    <row r="34" spans="1:17" ht="27.6" customHeight="1" x14ac:dyDescent="0.25">
      <c r="A34" s="77" t="s">
        <v>88</v>
      </c>
      <c r="B34" s="78"/>
      <c r="C34" s="38" t="s">
        <v>43</v>
      </c>
      <c r="D34" s="39" t="s">
        <v>89</v>
      </c>
      <c r="E34" s="38" t="s">
        <v>132</v>
      </c>
      <c r="F34" s="12">
        <v>2303</v>
      </c>
      <c r="G34" s="12">
        <v>2786.63</v>
      </c>
      <c r="H34" s="13">
        <v>45692</v>
      </c>
      <c r="I34" s="13">
        <v>45692</v>
      </c>
      <c r="J34" s="13">
        <v>45692</v>
      </c>
      <c r="K34" s="13">
        <v>46056</v>
      </c>
      <c r="L34" s="10" t="s">
        <v>11</v>
      </c>
      <c r="M34" s="10" t="s">
        <v>379</v>
      </c>
      <c r="N34" s="10" t="s">
        <v>70</v>
      </c>
      <c r="O34" s="10">
        <v>3</v>
      </c>
      <c r="P34" s="12">
        <v>2786.63</v>
      </c>
      <c r="Q34" s="11" t="s">
        <v>306</v>
      </c>
    </row>
    <row r="35" spans="1:17" ht="236.25" x14ac:dyDescent="0.25">
      <c r="A35" s="77" t="s">
        <v>231</v>
      </c>
      <c r="B35" s="78"/>
      <c r="C35" s="38" t="s">
        <v>43</v>
      </c>
      <c r="D35" s="39" t="s">
        <v>232</v>
      </c>
      <c r="E35" s="38" t="s">
        <v>40</v>
      </c>
      <c r="F35" s="12" t="s">
        <v>233</v>
      </c>
      <c r="G35" s="12" t="s">
        <v>233</v>
      </c>
      <c r="H35" s="13" t="s">
        <v>234</v>
      </c>
      <c r="I35" s="13" t="s">
        <v>234</v>
      </c>
      <c r="J35" s="13" t="s">
        <v>234</v>
      </c>
      <c r="K35" s="13" t="s">
        <v>235</v>
      </c>
      <c r="L35" s="10" t="s">
        <v>11</v>
      </c>
      <c r="M35" s="10" t="s">
        <v>15</v>
      </c>
      <c r="N35" s="10" t="s">
        <v>40</v>
      </c>
      <c r="O35" s="10">
        <v>1</v>
      </c>
      <c r="P35" s="12" t="s">
        <v>40</v>
      </c>
      <c r="Q35" s="11" t="s">
        <v>11</v>
      </c>
    </row>
    <row r="36" spans="1:17" ht="28.15" customHeight="1" x14ac:dyDescent="0.25">
      <c r="A36" s="77" t="s">
        <v>91</v>
      </c>
      <c r="B36" s="78"/>
      <c r="C36" s="38" t="s">
        <v>44</v>
      </c>
      <c r="D36" s="39" t="s">
        <v>92</v>
      </c>
      <c r="E36" s="38" t="s">
        <v>93</v>
      </c>
      <c r="F36" s="12">
        <v>1247.5999999999999</v>
      </c>
      <c r="G36" s="12">
        <v>1509.6</v>
      </c>
      <c r="H36" s="13">
        <v>45670</v>
      </c>
      <c r="I36" s="13">
        <v>45670</v>
      </c>
      <c r="J36" s="13">
        <v>45678</v>
      </c>
      <c r="K36" s="13">
        <v>46043</v>
      </c>
      <c r="L36" s="10" t="s">
        <v>11</v>
      </c>
      <c r="M36" s="10" t="s">
        <v>379</v>
      </c>
      <c r="N36" s="10" t="s">
        <v>70</v>
      </c>
      <c r="O36" s="10">
        <v>3</v>
      </c>
      <c r="P36" s="12">
        <v>1509.6</v>
      </c>
      <c r="Q36" s="11" t="s">
        <v>306</v>
      </c>
    </row>
    <row r="37" spans="1:17" ht="31.5" customHeight="1" x14ac:dyDescent="0.25">
      <c r="A37" s="77" t="s">
        <v>94</v>
      </c>
      <c r="B37" s="78"/>
      <c r="C37" s="38" t="s">
        <v>95</v>
      </c>
      <c r="D37" s="39" t="s">
        <v>96</v>
      </c>
      <c r="E37" s="38" t="s">
        <v>97</v>
      </c>
      <c r="F37" s="12" t="s">
        <v>98</v>
      </c>
      <c r="G37" s="12">
        <v>12100</v>
      </c>
      <c r="H37" s="13">
        <v>45695</v>
      </c>
      <c r="I37" s="13">
        <v>45695</v>
      </c>
      <c r="J37" s="13">
        <v>45764</v>
      </c>
      <c r="K37" s="13">
        <v>46128</v>
      </c>
      <c r="L37" s="10" t="s">
        <v>11</v>
      </c>
      <c r="M37" s="10" t="s">
        <v>278</v>
      </c>
      <c r="N37" s="10" t="s">
        <v>26</v>
      </c>
      <c r="O37" s="10" t="s">
        <v>12</v>
      </c>
      <c r="P37" s="12">
        <v>12100</v>
      </c>
      <c r="Q37" s="11" t="s">
        <v>306</v>
      </c>
    </row>
    <row r="38" spans="1:17" ht="28.15" customHeight="1" x14ac:dyDescent="0.25">
      <c r="A38" s="77" t="s">
        <v>99</v>
      </c>
      <c r="B38" s="78"/>
      <c r="C38" s="38" t="s">
        <v>43</v>
      </c>
      <c r="D38" s="39" t="s">
        <v>100</v>
      </c>
      <c r="E38" s="38" t="s">
        <v>101</v>
      </c>
      <c r="F38" s="12">
        <v>11360</v>
      </c>
      <c r="G38" s="12">
        <v>13745.6</v>
      </c>
      <c r="H38" s="13">
        <v>45716</v>
      </c>
      <c r="I38" s="13">
        <v>45716</v>
      </c>
      <c r="J38" s="13">
        <v>45717</v>
      </c>
      <c r="K38" s="13">
        <v>46446</v>
      </c>
      <c r="L38" s="10" t="s">
        <v>11</v>
      </c>
      <c r="M38" s="10" t="s">
        <v>285</v>
      </c>
      <c r="N38" s="10" t="s">
        <v>26</v>
      </c>
      <c r="O38" s="10">
        <v>15</v>
      </c>
      <c r="P38" s="12">
        <v>13745.6</v>
      </c>
      <c r="Q38" s="11" t="s">
        <v>306</v>
      </c>
    </row>
    <row r="39" spans="1:17" ht="28.15" customHeight="1" x14ac:dyDescent="0.25">
      <c r="A39" s="77" t="s">
        <v>102</v>
      </c>
      <c r="B39" s="78"/>
      <c r="C39" s="38" t="s">
        <v>43</v>
      </c>
      <c r="D39" s="39" t="s">
        <v>77</v>
      </c>
      <c r="E39" s="38" t="s">
        <v>73</v>
      </c>
      <c r="F39" s="12">
        <v>446.18</v>
      </c>
      <c r="G39" s="12">
        <v>446.18</v>
      </c>
      <c r="H39" s="13">
        <v>45679</v>
      </c>
      <c r="I39" s="13">
        <v>45679</v>
      </c>
      <c r="J39" s="13">
        <v>45679</v>
      </c>
      <c r="K39" s="13">
        <v>46043</v>
      </c>
      <c r="L39" s="10" t="s">
        <v>11</v>
      </c>
      <c r="M39" s="10" t="s">
        <v>379</v>
      </c>
      <c r="N39" s="10" t="s">
        <v>70</v>
      </c>
      <c r="O39" s="10">
        <v>1</v>
      </c>
      <c r="P39" s="12">
        <v>446.18</v>
      </c>
      <c r="Q39" s="11" t="s">
        <v>306</v>
      </c>
    </row>
    <row r="40" spans="1:17" ht="28.15" customHeight="1" x14ac:dyDescent="0.25">
      <c r="A40" s="77" t="s">
        <v>103</v>
      </c>
      <c r="B40" s="78"/>
      <c r="C40" s="38" t="s">
        <v>43</v>
      </c>
      <c r="D40" s="39" t="s">
        <v>104</v>
      </c>
      <c r="E40" s="38" t="s">
        <v>22</v>
      </c>
      <c r="F40" s="12">
        <v>3670</v>
      </c>
      <c r="G40" s="12">
        <v>4440.7</v>
      </c>
      <c r="H40" s="13">
        <v>45721</v>
      </c>
      <c r="I40" s="13">
        <v>45722</v>
      </c>
      <c r="J40" s="13">
        <v>45722</v>
      </c>
      <c r="K40" s="13">
        <v>46817</v>
      </c>
      <c r="L40" s="10" t="s">
        <v>11</v>
      </c>
      <c r="M40" s="10" t="s">
        <v>284</v>
      </c>
      <c r="N40" s="10" t="s">
        <v>26</v>
      </c>
      <c r="O40" s="10">
        <v>3</v>
      </c>
      <c r="P40" s="12">
        <v>4440.7</v>
      </c>
      <c r="Q40" s="11" t="s">
        <v>306</v>
      </c>
    </row>
    <row r="41" spans="1:17" ht="28.15" customHeight="1" x14ac:dyDescent="0.25">
      <c r="A41" s="77" t="s">
        <v>105</v>
      </c>
      <c r="B41" s="78"/>
      <c r="C41" s="38" t="s">
        <v>50</v>
      </c>
      <c r="D41" s="39" t="s">
        <v>106</v>
      </c>
      <c r="E41" s="38" t="s">
        <v>107</v>
      </c>
      <c r="F41" s="12" t="s">
        <v>108</v>
      </c>
      <c r="G41" s="12" t="s">
        <v>108</v>
      </c>
      <c r="H41" s="13">
        <v>45687</v>
      </c>
      <c r="I41" s="13">
        <v>45687</v>
      </c>
      <c r="J41" s="13">
        <v>45689</v>
      </c>
      <c r="K41" s="13">
        <v>49340</v>
      </c>
      <c r="L41" s="10" t="s">
        <v>11</v>
      </c>
      <c r="M41" s="10" t="s">
        <v>15</v>
      </c>
      <c r="N41" s="10" t="s">
        <v>40</v>
      </c>
      <c r="O41" s="10">
        <v>1</v>
      </c>
      <c r="P41" s="12" t="s">
        <v>108</v>
      </c>
      <c r="Q41" s="11" t="s">
        <v>306</v>
      </c>
    </row>
    <row r="42" spans="1:17" ht="34.15" customHeight="1" x14ac:dyDescent="0.25">
      <c r="A42" s="77" t="s">
        <v>109</v>
      </c>
      <c r="B42" s="78"/>
      <c r="C42" s="38" t="s">
        <v>43</v>
      </c>
      <c r="D42" s="39" t="s">
        <v>110</v>
      </c>
      <c r="E42" s="38" t="s">
        <v>111</v>
      </c>
      <c r="F42" s="12">
        <v>9950</v>
      </c>
      <c r="G42" s="12">
        <v>12039.5</v>
      </c>
      <c r="H42" s="13">
        <v>45721</v>
      </c>
      <c r="I42" s="13">
        <v>45726</v>
      </c>
      <c r="J42" s="13">
        <v>45726</v>
      </c>
      <c r="K42" s="13">
        <v>46090</v>
      </c>
      <c r="L42" s="10" t="s">
        <v>11</v>
      </c>
      <c r="M42" s="10" t="s">
        <v>288</v>
      </c>
      <c r="N42" s="10" t="s">
        <v>26</v>
      </c>
      <c r="O42" s="10">
        <v>3</v>
      </c>
      <c r="P42" s="12">
        <v>12039.5</v>
      </c>
      <c r="Q42" s="11" t="s">
        <v>306</v>
      </c>
    </row>
    <row r="43" spans="1:17" ht="63" customHeight="1" x14ac:dyDescent="0.25">
      <c r="A43" s="77" t="s">
        <v>112</v>
      </c>
      <c r="B43" s="78"/>
      <c r="C43" s="38" t="s">
        <v>113</v>
      </c>
      <c r="D43" s="39" t="s">
        <v>114</v>
      </c>
      <c r="E43" s="38" t="s">
        <v>115</v>
      </c>
      <c r="F43" s="12" t="s">
        <v>116</v>
      </c>
      <c r="G43" s="12" t="s">
        <v>117</v>
      </c>
      <c r="H43" s="13">
        <v>45716</v>
      </c>
      <c r="I43" s="13">
        <v>45716</v>
      </c>
      <c r="J43" s="13">
        <v>45899</v>
      </c>
      <c r="K43" s="13">
        <v>46628</v>
      </c>
      <c r="L43" s="10" t="s">
        <v>11</v>
      </c>
      <c r="M43" s="10" t="s">
        <v>279</v>
      </c>
      <c r="N43" s="10" t="s">
        <v>26</v>
      </c>
      <c r="O43" s="10" t="s">
        <v>12</v>
      </c>
      <c r="P43" s="12" t="s">
        <v>117</v>
      </c>
      <c r="Q43" s="11" t="s">
        <v>11</v>
      </c>
    </row>
    <row r="44" spans="1:17" ht="15.75" customHeight="1" x14ac:dyDescent="0.25">
      <c r="A44" s="79" t="s">
        <v>62</v>
      </c>
      <c r="B44" s="58" t="s">
        <v>236</v>
      </c>
      <c r="C44" s="99" t="s">
        <v>44</v>
      </c>
      <c r="D44" s="39" t="s">
        <v>118</v>
      </c>
      <c r="E44" s="38" t="s">
        <v>63</v>
      </c>
      <c r="F44" s="12">
        <v>846.15</v>
      </c>
      <c r="G44" s="12">
        <v>880</v>
      </c>
      <c r="H44" s="95">
        <v>45702</v>
      </c>
      <c r="I44" s="95">
        <v>45702</v>
      </c>
      <c r="J44" s="95">
        <v>45717</v>
      </c>
      <c r="K44" s="95">
        <v>46081</v>
      </c>
      <c r="L44" s="10" t="s">
        <v>11</v>
      </c>
      <c r="M44" s="85" t="s">
        <v>379</v>
      </c>
      <c r="N44" s="85" t="s">
        <v>70</v>
      </c>
      <c r="O44" s="10">
        <v>1</v>
      </c>
      <c r="P44" s="12">
        <v>880</v>
      </c>
      <c r="Q44" s="11" t="s">
        <v>306</v>
      </c>
    </row>
    <row r="45" spans="1:17" ht="15.75" customHeight="1" x14ac:dyDescent="0.25">
      <c r="A45" s="80"/>
      <c r="B45" s="58" t="s">
        <v>237</v>
      </c>
      <c r="C45" s="100"/>
      <c r="D45" s="39" t="s">
        <v>119</v>
      </c>
      <c r="E45" s="38" t="s">
        <v>64</v>
      </c>
      <c r="F45" s="12">
        <v>553.85</v>
      </c>
      <c r="G45" s="12">
        <v>576</v>
      </c>
      <c r="H45" s="96"/>
      <c r="I45" s="96"/>
      <c r="J45" s="96"/>
      <c r="K45" s="96"/>
      <c r="L45" s="10" t="s">
        <v>11</v>
      </c>
      <c r="M45" s="86"/>
      <c r="N45" s="86"/>
      <c r="O45" s="10">
        <v>1</v>
      </c>
      <c r="P45" s="12">
        <v>576</v>
      </c>
      <c r="Q45" s="11" t="s">
        <v>11</v>
      </c>
    </row>
    <row r="46" spans="1:17" x14ac:dyDescent="0.25">
      <c r="A46" s="80"/>
      <c r="B46" s="58" t="s">
        <v>238</v>
      </c>
      <c r="C46" s="100"/>
      <c r="D46" s="39" t="s">
        <v>120</v>
      </c>
      <c r="E46" s="38" t="s">
        <v>65</v>
      </c>
      <c r="F46" s="12">
        <v>721</v>
      </c>
      <c r="G46" s="12">
        <v>740.48</v>
      </c>
      <c r="H46" s="96"/>
      <c r="I46" s="96"/>
      <c r="J46" s="96"/>
      <c r="K46" s="96"/>
      <c r="L46" s="10" t="s">
        <v>11</v>
      </c>
      <c r="M46" s="86"/>
      <c r="N46" s="86"/>
      <c r="O46" s="10">
        <v>1</v>
      </c>
      <c r="P46" s="12">
        <v>740.48</v>
      </c>
      <c r="Q46" s="11" t="s">
        <v>306</v>
      </c>
    </row>
    <row r="47" spans="1:17" x14ac:dyDescent="0.25">
      <c r="A47" s="80"/>
      <c r="B47" s="58" t="s">
        <v>239</v>
      </c>
      <c r="C47" s="100"/>
      <c r="D47" s="39" t="s">
        <v>121</v>
      </c>
      <c r="E47" s="38" t="s">
        <v>66</v>
      </c>
      <c r="F47" s="12">
        <v>369.23</v>
      </c>
      <c r="G47" s="12">
        <v>384</v>
      </c>
      <c r="H47" s="96"/>
      <c r="I47" s="96"/>
      <c r="J47" s="96"/>
      <c r="K47" s="96"/>
      <c r="L47" s="10" t="s">
        <v>11</v>
      </c>
      <c r="M47" s="86"/>
      <c r="N47" s="86"/>
      <c r="O47" s="10">
        <v>1</v>
      </c>
      <c r="P47" s="12">
        <v>384</v>
      </c>
      <c r="Q47" s="11" t="s">
        <v>306</v>
      </c>
    </row>
    <row r="48" spans="1:17" ht="15.75" customHeight="1" x14ac:dyDescent="0.25">
      <c r="A48" s="80"/>
      <c r="B48" s="58" t="s">
        <v>240</v>
      </c>
      <c r="C48" s="100"/>
      <c r="D48" s="39" t="s">
        <v>122</v>
      </c>
      <c r="E48" s="38" t="s">
        <v>67</v>
      </c>
      <c r="F48" s="12">
        <v>421.5</v>
      </c>
      <c r="G48" s="12">
        <v>429</v>
      </c>
      <c r="H48" s="96"/>
      <c r="I48" s="96"/>
      <c r="J48" s="96"/>
      <c r="K48" s="96"/>
      <c r="L48" s="10" t="s">
        <v>11</v>
      </c>
      <c r="M48" s="86"/>
      <c r="N48" s="86"/>
      <c r="O48" s="10">
        <v>1</v>
      </c>
      <c r="P48" s="12">
        <v>429</v>
      </c>
      <c r="Q48" s="11" t="s">
        <v>11</v>
      </c>
    </row>
    <row r="49" spans="1:17" ht="15.75" customHeight="1" x14ac:dyDescent="0.25">
      <c r="A49" s="80"/>
      <c r="B49" s="58" t="s">
        <v>241</v>
      </c>
      <c r="C49" s="100"/>
      <c r="D49" s="39" t="s">
        <v>123</v>
      </c>
      <c r="E49" s="38" t="s">
        <v>68</v>
      </c>
      <c r="F49" s="12">
        <v>769.23</v>
      </c>
      <c r="G49" s="12">
        <v>800</v>
      </c>
      <c r="H49" s="96"/>
      <c r="I49" s="96"/>
      <c r="J49" s="96"/>
      <c r="K49" s="96"/>
      <c r="L49" s="10" t="s">
        <v>11</v>
      </c>
      <c r="M49" s="86"/>
      <c r="N49" s="86"/>
      <c r="O49" s="10">
        <v>1</v>
      </c>
      <c r="P49" s="12">
        <v>800</v>
      </c>
      <c r="Q49" s="11" t="s">
        <v>11</v>
      </c>
    </row>
    <row r="50" spans="1:17" x14ac:dyDescent="0.25">
      <c r="A50" s="81"/>
      <c r="B50" s="58" t="s">
        <v>242</v>
      </c>
      <c r="C50" s="101"/>
      <c r="D50" s="39" t="s">
        <v>124</v>
      </c>
      <c r="E50" s="38" t="s">
        <v>69</v>
      </c>
      <c r="F50" s="12">
        <v>1781.8</v>
      </c>
      <c r="G50" s="12">
        <v>1853.08</v>
      </c>
      <c r="H50" s="97"/>
      <c r="I50" s="97"/>
      <c r="J50" s="97"/>
      <c r="K50" s="97"/>
      <c r="L50" s="10" t="s">
        <v>11</v>
      </c>
      <c r="M50" s="87"/>
      <c r="N50" s="87"/>
      <c r="O50" s="10">
        <v>1</v>
      </c>
      <c r="P50" s="12">
        <v>1853.08</v>
      </c>
      <c r="Q50" s="11" t="s">
        <v>306</v>
      </c>
    </row>
    <row r="51" spans="1:17" ht="28.15" customHeight="1" x14ac:dyDescent="0.25">
      <c r="A51" s="77" t="s">
        <v>125</v>
      </c>
      <c r="B51" s="78"/>
      <c r="C51" s="38" t="s">
        <v>44</v>
      </c>
      <c r="D51" s="39" t="s">
        <v>45</v>
      </c>
      <c r="E51" s="38" t="s">
        <v>47</v>
      </c>
      <c r="F51" s="12">
        <v>2916</v>
      </c>
      <c r="G51" s="12">
        <v>3528.36</v>
      </c>
      <c r="H51" s="13">
        <v>45713</v>
      </c>
      <c r="I51" s="13">
        <v>45713</v>
      </c>
      <c r="J51" s="13">
        <v>45713</v>
      </c>
      <c r="K51" s="13">
        <v>46022</v>
      </c>
      <c r="L51" s="10" t="s">
        <v>11</v>
      </c>
      <c r="M51" s="10" t="s">
        <v>379</v>
      </c>
      <c r="N51" s="10" t="s">
        <v>70</v>
      </c>
      <c r="O51" s="10">
        <v>1</v>
      </c>
      <c r="P51" s="12">
        <v>3528.36</v>
      </c>
      <c r="Q51" s="11" t="s">
        <v>306</v>
      </c>
    </row>
    <row r="52" spans="1:17" ht="28.15" customHeight="1" x14ac:dyDescent="0.25">
      <c r="A52" s="77" t="s">
        <v>57</v>
      </c>
      <c r="B52" s="78"/>
      <c r="C52" s="38" t="s">
        <v>43</v>
      </c>
      <c r="D52" s="39" t="s">
        <v>58</v>
      </c>
      <c r="E52" s="38" t="s">
        <v>59</v>
      </c>
      <c r="F52" s="12">
        <v>56</v>
      </c>
      <c r="G52" s="12">
        <v>67.760000000000005</v>
      </c>
      <c r="H52" s="13">
        <v>45706</v>
      </c>
      <c r="I52" s="13">
        <v>45706</v>
      </c>
      <c r="J52" s="13">
        <v>45706</v>
      </c>
      <c r="K52" s="13">
        <v>46070</v>
      </c>
      <c r="L52" s="10" t="s">
        <v>11</v>
      </c>
      <c r="M52" s="10" t="s">
        <v>379</v>
      </c>
      <c r="N52" s="10" t="s">
        <v>70</v>
      </c>
      <c r="O52" s="10">
        <v>3</v>
      </c>
      <c r="P52" s="12">
        <v>67.760000000000005</v>
      </c>
      <c r="Q52" s="11" t="s">
        <v>11</v>
      </c>
    </row>
    <row r="53" spans="1:17" ht="28.15" customHeight="1" x14ac:dyDescent="0.25">
      <c r="A53" s="77" t="s">
        <v>126</v>
      </c>
      <c r="B53" s="78"/>
      <c r="C53" s="38" t="s">
        <v>43</v>
      </c>
      <c r="D53" s="39" t="s">
        <v>13</v>
      </c>
      <c r="E53" s="38" t="s">
        <v>14</v>
      </c>
      <c r="F53" s="12">
        <v>9108</v>
      </c>
      <c r="G53" s="12">
        <v>11020.68</v>
      </c>
      <c r="H53" s="13">
        <v>45706</v>
      </c>
      <c r="I53" s="13">
        <v>45706</v>
      </c>
      <c r="J53" s="13">
        <v>45717</v>
      </c>
      <c r="K53" s="13">
        <v>46081</v>
      </c>
      <c r="L53" s="10" t="s">
        <v>11</v>
      </c>
      <c r="M53" s="10" t="s">
        <v>379</v>
      </c>
      <c r="N53" s="10" t="s">
        <v>70</v>
      </c>
      <c r="O53" s="10">
        <v>1</v>
      </c>
      <c r="P53" s="12">
        <v>11020.68</v>
      </c>
      <c r="Q53" s="11" t="s">
        <v>306</v>
      </c>
    </row>
    <row r="54" spans="1:17" ht="28.15" customHeight="1" x14ac:dyDescent="0.25">
      <c r="A54" s="77" t="s">
        <v>127</v>
      </c>
      <c r="B54" s="78"/>
      <c r="C54" s="38" t="s">
        <v>43</v>
      </c>
      <c r="D54" s="39" t="s">
        <v>72</v>
      </c>
      <c r="E54" s="38" t="s">
        <v>73</v>
      </c>
      <c r="F54" s="12">
        <v>6000</v>
      </c>
      <c r="G54" s="12">
        <f>1.21*F54</f>
        <v>7260</v>
      </c>
      <c r="H54" s="13">
        <v>45713</v>
      </c>
      <c r="I54" s="13">
        <v>45713</v>
      </c>
      <c r="J54" s="13">
        <v>45713</v>
      </c>
      <c r="K54" s="13">
        <v>46022</v>
      </c>
      <c r="L54" s="10" t="s">
        <v>11</v>
      </c>
      <c r="M54" s="10" t="s">
        <v>379</v>
      </c>
      <c r="N54" s="10" t="s">
        <v>70</v>
      </c>
      <c r="O54" s="10">
        <v>1</v>
      </c>
      <c r="P54" s="12">
        <v>7260</v>
      </c>
      <c r="Q54" s="11" t="s">
        <v>11</v>
      </c>
    </row>
    <row r="55" spans="1:17" ht="28.15" customHeight="1" x14ac:dyDescent="0.25">
      <c r="A55" s="77" t="s">
        <v>128</v>
      </c>
      <c r="B55" s="78"/>
      <c r="C55" s="38" t="s">
        <v>44</v>
      </c>
      <c r="D55" s="39" t="s">
        <v>129</v>
      </c>
      <c r="E55" s="38" t="s">
        <v>130</v>
      </c>
      <c r="F55" s="12">
        <v>496.93</v>
      </c>
      <c r="G55" s="12">
        <v>601.29999999999995</v>
      </c>
      <c r="H55" s="13">
        <v>45723</v>
      </c>
      <c r="I55" s="13">
        <v>45723</v>
      </c>
      <c r="J55" s="13">
        <v>45723</v>
      </c>
      <c r="K55" s="13">
        <v>46022</v>
      </c>
      <c r="L55" s="10" t="s">
        <v>11</v>
      </c>
      <c r="M55" s="10" t="s">
        <v>379</v>
      </c>
      <c r="N55" s="10" t="s">
        <v>70</v>
      </c>
      <c r="O55" s="10">
        <v>3</v>
      </c>
      <c r="P55" s="12">
        <v>601.29999999999995</v>
      </c>
      <c r="Q55" s="11" t="s">
        <v>306</v>
      </c>
    </row>
    <row r="56" spans="1:17" ht="28.15" customHeight="1" x14ac:dyDescent="0.25">
      <c r="A56" s="77" t="s">
        <v>400</v>
      </c>
      <c r="B56" s="78"/>
      <c r="C56" s="38" t="s">
        <v>43</v>
      </c>
      <c r="D56" s="39" t="s">
        <v>82</v>
      </c>
      <c r="E56" s="38" t="s">
        <v>131</v>
      </c>
      <c r="F56" s="12">
        <v>720</v>
      </c>
      <c r="G56" s="12">
        <f>1.21*F56</f>
        <v>871.19999999999993</v>
      </c>
      <c r="H56" s="13">
        <v>45735</v>
      </c>
      <c r="I56" s="13">
        <v>45735</v>
      </c>
      <c r="J56" s="13">
        <v>45747</v>
      </c>
      <c r="K56" s="13">
        <v>46111</v>
      </c>
      <c r="L56" s="10" t="s">
        <v>11</v>
      </c>
      <c r="M56" s="10" t="s">
        <v>379</v>
      </c>
      <c r="N56" s="10" t="s">
        <v>70</v>
      </c>
      <c r="O56" s="10">
        <v>3</v>
      </c>
      <c r="P56" s="12">
        <v>871.19999999999993</v>
      </c>
      <c r="Q56" s="11" t="s">
        <v>11</v>
      </c>
    </row>
    <row r="57" spans="1:17" ht="28.15" customHeight="1" x14ac:dyDescent="0.25">
      <c r="A57" s="77" t="s">
        <v>41</v>
      </c>
      <c r="B57" s="78"/>
      <c r="C57" s="38" t="s">
        <v>44</v>
      </c>
      <c r="D57" s="39" t="s">
        <v>46</v>
      </c>
      <c r="E57" s="38" t="s">
        <v>48</v>
      </c>
      <c r="F57" s="12">
        <v>1543</v>
      </c>
      <c r="G57" s="12">
        <v>1867.03</v>
      </c>
      <c r="H57" s="13">
        <v>45741</v>
      </c>
      <c r="I57" s="13">
        <v>45741</v>
      </c>
      <c r="J57" s="13">
        <v>45741</v>
      </c>
      <c r="K57" s="13">
        <v>46105</v>
      </c>
      <c r="L57" s="10" t="s">
        <v>11</v>
      </c>
      <c r="M57" s="10" t="s">
        <v>379</v>
      </c>
      <c r="N57" s="10" t="s">
        <v>70</v>
      </c>
      <c r="O57" s="10">
        <v>3</v>
      </c>
      <c r="P57" s="12">
        <v>1867.03</v>
      </c>
      <c r="Q57" s="11" t="s">
        <v>306</v>
      </c>
    </row>
    <row r="58" spans="1:17" ht="28.15" customHeight="1" x14ac:dyDescent="0.25">
      <c r="A58" s="77" t="s">
        <v>133</v>
      </c>
      <c r="B58" s="78"/>
      <c r="C58" s="38" t="s">
        <v>134</v>
      </c>
      <c r="D58" s="39" t="s">
        <v>60</v>
      </c>
      <c r="E58" s="38" t="s">
        <v>61</v>
      </c>
      <c r="F58" s="12">
        <v>27600</v>
      </c>
      <c r="G58" s="12">
        <v>33396</v>
      </c>
      <c r="H58" s="13">
        <v>45755</v>
      </c>
      <c r="I58" s="13">
        <v>45755</v>
      </c>
      <c r="J58" s="13">
        <v>45838</v>
      </c>
      <c r="K58" s="13">
        <v>46202</v>
      </c>
      <c r="L58" s="10" t="s">
        <v>11</v>
      </c>
      <c r="M58" s="10" t="s">
        <v>289</v>
      </c>
      <c r="N58" s="10" t="s">
        <v>26</v>
      </c>
      <c r="O58" s="10" t="s">
        <v>12</v>
      </c>
      <c r="P58" s="12">
        <v>33396</v>
      </c>
      <c r="Q58" s="11" t="s">
        <v>306</v>
      </c>
    </row>
    <row r="59" spans="1:17" ht="28.15" customHeight="1" x14ac:dyDescent="0.25">
      <c r="A59" s="77" t="s">
        <v>135</v>
      </c>
      <c r="B59" s="78"/>
      <c r="C59" s="38" t="s">
        <v>134</v>
      </c>
      <c r="D59" s="39" t="s">
        <v>55</v>
      </c>
      <c r="E59" s="38" t="s">
        <v>56</v>
      </c>
      <c r="F59" s="12">
        <v>17555</v>
      </c>
      <c r="G59" s="12">
        <v>21241.55</v>
      </c>
      <c r="H59" s="13">
        <v>45755</v>
      </c>
      <c r="I59" s="13">
        <v>45755</v>
      </c>
      <c r="J59" s="13">
        <v>45838</v>
      </c>
      <c r="K59" s="13">
        <v>46202</v>
      </c>
      <c r="L59" s="10" t="s">
        <v>11</v>
      </c>
      <c r="M59" s="10" t="s">
        <v>290</v>
      </c>
      <c r="N59" s="10" t="s">
        <v>26</v>
      </c>
      <c r="O59" s="10" t="s">
        <v>12</v>
      </c>
      <c r="P59" s="12">
        <v>21241.55</v>
      </c>
      <c r="Q59" s="11" t="s">
        <v>11</v>
      </c>
    </row>
    <row r="60" spans="1:17" ht="28.15" customHeight="1" x14ac:dyDescent="0.25">
      <c r="A60" s="77" t="s">
        <v>243</v>
      </c>
      <c r="B60" s="78"/>
      <c r="C60" s="38" t="s">
        <v>43</v>
      </c>
      <c r="D60" s="39" t="s">
        <v>244</v>
      </c>
      <c r="E60" s="38" t="s">
        <v>245</v>
      </c>
      <c r="F60" s="12">
        <v>14000</v>
      </c>
      <c r="G60" s="12">
        <v>16840</v>
      </c>
      <c r="H60" s="13" t="s">
        <v>246</v>
      </c>
      <c r="I60" s="13" t="s">
        <v>247</v>
      </c>
      <c r="J60" s="13" t="s">
        <v>248</v>
      </c>
      <c r="K60" s="13" t="s">
        <v>249</v>
      </c>
      <c r="L60" s="10" t="s">
        <v>11</v>
      </c>
      <c r="M60" s="10" t="s">
        <v>399</v>
      </c>
      <c r="N60" s="10" t="s">
        <v>26</v>
      </c>
      <c r="O60" s="10">
        <v>2</v>
      </c>
      <c r="P60" s="12">
        <v>24200</v>
      </c>
      <c r="Q60" s="11" t="s">
        <v>11</v>
      </c>
    </row>
    <row r="61" spans="1:17" ht="28.15" customHeight="1" x14ac:dyDescent="0.25">
      <c r="A61" s="77" t="s">
        <v>136</v>
      </c>
      <c r="B61" s="78"/>
      <c r="C61" s="38" t="s">
        <v>43</v>
      </c>
      <c r="D61" s="39" t="s">
        <v>137</v>
      </c>
      <c r="E61" s="38" t="s">
        <v>138</v>
      </c>
      <c r="F61" s="12">
        <v>7200</v>
      </c>
      <c r="G61" s="12">
        <v>8712</v>
      </c>
      <c r="H61" s="13">
        <v>45755</v>
      </c>
      <c r="I61" s="13">
        <v>45755</v>
      </c>
      <c r="J61" s="13">
        <v>45755</v>
      </c>
      <c r="K61" s="13">
        <v>46113</v>
      </c>
      <c r="L61" s="10" t="s">
        <v>11</v>
      </c>
      <c r="M61" s="10" t="s">
        <v>379</v>
      </c>
      <c r="N61" s="10" t="s">
        <v>70</v>
      </c>
      <c r="O61" s="10">
        <v>3</v>
      </c>
      <c r="P61" s="12">
        <v>8712</v>
      </c>
      <c r="Q61" s="11" t="s">
        <v>11</v>
      </c>
    </row>
    <row r="62" spans="1:17" ht="28.15" customHeight="1" x14ac:dyDescent="0.25">
      <c r="A62" s="77" t="s">
        <v>295</v>
      </c>
      <c r="B62" s="78"/>
      <c r="C62" s="38" t="s">
        <v>43</v>
      </c>
      <c r="D62" s="39" t="s">
        <v>250</v>
      </c>
      <c r="E62" s="38" t="s">
        <v>251</v>
      </c>
      <c r="F62" s="12">
        <v>19200</v>
      </c>
      <c r="G62" s="12">
        <v>23232</v>
      </c>
      <c r="H62" s="13" t="s">
        <v>252</v>
      </c>
      <c r="I62" s="13" t="s">
        <v>253</v>
      </c>
      <c r="J62" s="13" t="s">
        <v>254</v>
      </c>
      <c r="K62" s="13" t="s">
        <v>255</v>
      </c>
      <c r="L62" s="10" t="s">
        <v>11</v>
      </c>
      <c r="M62" s="10" t="s">
        <v>291</v>
      </c>
      <c r="N62" s="10" t="s">
        <v>26</v>
      </c>
      <c r="O62" s="10">
        <v>4</v>
      </c>
      <c r="P62" s="12">
        <v>43650</v>
      </c>
      <c r="Q62" s="11" t="s">
        <v>306</v>
      </c>
    </row>
    <row r="63" spans="1:17" s="51" customFormat="1" ht="28.15" customHeight="1" x14ac:dyDescent="0.25">
      <c r="A63" s="77" t="s">
        <v>139</v>
      </c>
      <c r="B63" s="78"/>
      <c r="C63" s="38" t="s">
        <v>140</v>
      </c>
      <c r="D63" s="39" t="s">
        <v>141</v>
      </c>
      <c r="E63" s="38" t="s">
        <v>142</v>
      </c>
      <c r="F63" s="12">
        <v>13339.05</v>
      </c>
      <c r="G63" s="12">
        <v>16140.25</v>
      </c>
      <c r="H63" s="13">
        <v>45775</v>
      </c>
      <c r="I63" s="13">
        <v>45775</v>
      </c>
      <c r="J63" s="13">
        <v>45839</v>
      </c>
      <c r="K63" s="13">
        <v>46022</v>
      </c>
      <c r="L63" s="10" t="s">
        <v>11</v>
      </c>
      <c r="M63" s="10" t="s">
        <v>292</v>
      </c>
      <c r="N63" s="10" t="s">
        <v>26</v>
      </c>
      <c r="O63" s="10" t="s">
        <v>12</v>
      </c>
      <c r="P63" s="12">
        <v>16140.25</v>
      </c>
      <c r="Q63" s="11" t="s">
        <v>306</v>
      </c>
    </row>
    <row r="64" spans="1:17" s="51" customFormat="1" ht="28.15" customHeight="1" x14ac:dyDescent="0.25">
      <c r="A64" s="77" t="s">
        <v>423</v>
      </c>
      <c r="B64" s="78"/>
      <c r="C64" s="38" t="s">
        <v>44</v>
      </c>
      <c r="D64" s="39" t="s">
        <v>410</v>
      </c>
      <c r="E64" s="38" t="s">
        <v>411</v>
      </c>
      <c r="F64" s="12">
        <v>251004.82</v>
      </c>
      <c r="G64" s="12">
        <v>255292.09</v>
      </c>
      <c r="H64" s="13">
        <v>45930</v>
      </c>
      <c r="I64" s="13">
        <v>45958</v>
      </c>
      <c r="J64" s="13">
        <v>45962</v>
      </c>
      <c r="K64" s="13">
        <v>46326</v>
      </c>
      <c r="L64" s="10" t="s">
        <v>11</v>
      </c>
      <c r="M64" s="10" t="s">
        <v>412</v>
      </c>
      <c r="N64" s="10" t="s">
        <v>26</v>
      </c>
      <c r="O64" s="10">
        <v>2</v>
      </c>
      <c r="P64" s="12">
        <v>255292.09</v>
      </c>
      <c r="Q64" s="11" t="s">
        <v>11</v>
      </c>
    </row>
    <row r="65" spans="1:17" s="51" customFormat="1" ht="28.15" customHeight="1" x14ac:dyDescent="0.25">
      <c r="A65" s="77" t="s">
        <v>424</v>
      </c>
      <c r="B65" s="78"/>
      <c r="C65" s="38" t="s">
        <v>391</v>
      </c>
      <c r="D65" s="39" t="s">
        <v>407</v>
      </c>
      <c r="E65" s="38" t="s">
        <v>408</v>
      </c>
      <c r="F65" s="12">
        <v>9840.23</v>
      </c>
      <c r="G65" s="12">
        <v>11906.67</v>
      </c>
      <c r="H65" s="13">
        <v>45937</v>
      </c>
      <c r="I65" s="13">
        <v>45938</v>
      </c>
      <c r="J65" s="13">
        <v>45938</v>
      </c>
      <c r="K65" s="13">
        <v>47398</v>
      </c>
      <c r="L65" s="10" t="s">
        <v>11</v>
      </c>
      <c r="M65" s="10" t="s">
        <v>409</v>
      </c>
      <c r="N65" s="10" t="s">
        <v>26</v>
      </c>
      <c r="O65" s="10">
        <v>10</v>
      </c>
      <c r="P65" s="12">
        <v>21175</v>
      </c>
      <c r="Q65" s="11" t="s">
        <v>306</v>
      </c>
    </row>
    <row r="66" spans="1:17" ht="28.15" customHeight="1" x14ac:dyDescent="0.25">
      <c r="A66" s="77" t="s">
        <v>143</v>
      </c>
      <c r="B66" s="78"/>
      <c r="C66" s="38" t="s">
        <v>44</v>
      </c>
      <c r="D66" s="39" t="s">
        <v>144</v>
      </c>
      <c r="E66" s="38" t="s">
        <v>145</v>
      </c>
      <c r="F66" s="12">
        <v>5000</v>
      </c>
      <c r="G66" s="12">
        <v>6050</v>
      </c>
      <c r="H66" s="13">
        <v>45789</v>
      </c>
      <c r="I66" s="13">
        <v>45789</v>
      </c>
      <c r="J66" s="13">
        <v>45790</v>
      </c>
      <c r="K66" s="13">
        <v>46139</v>
      </c>
      <c r="L66" s="10" t="s">
        <v>11</v>
      </c>
      <c r="M66" s="10" t="s">
        <v>379</v>
      </c>
      <c r="N66" s="10" t="s">
        <v>70</v>
      </c>
      <c r="O66" s="10">
        <v>1</v>
      </c>
      <c r="P66" s="12">
        <v>6050</v>
      </c>
      <c r="Q66" s="11" t="s">
        <v>11</v>
      </c>
    </row>
    <row r="67" spans="1:17" ht="28.15" customHeight="1" x14ac:dyDescent="0.25">
      <c r="A67" s="77" t="s">
        <v>146</v>
      </c>
      <c r="B67" s="78"/>
      <c r="C67" s="38" t="s">
        <v>43</v>
      </c>
      <c r="D67" s="39" t="s">
        <v>147</v>
      </c>
      <c r="E67" s="38" t="s">
        <v>148</v>
      </c>
      <c r="F67" s="12">
        <v>1036.32</v>
      </c>
      <c r="G67" s="12">
        <v>1036.32</v>
      </c>
      <c r="H67" s="13">
        <v>45807</v>
      </c>
      <c r="I67" s="13">
        <v>45814</v>
      </c>
      <c r="J67" s="13">
        <v>45818</v>
      </c>
      <c r="K67" s="13">
        <v>46182</v>
      </c>
      <c r="L67" s="10" t="s">
        <v>11</v>
      </c>
      <c r="M67" s="10" t="s">
        <v>293</v>
      </c>
      <c r="N67" s="10" t="s">
        <v>26</v>
      </c>
      <c r="O67" s="10">
        <v>2</v>
      </c>
      <c r="P67" s="12">
        <v>1036.32</v>
      </c>
      <c r="Q67" s="11" t="s">
        <v>11</v>
      </c>
    </row>
    <row r="68" spans="1:17" ht="28.15" customHeight="1" x14ac:dyDescent="0.25">
      <c r="A68" s="77" t="s">
        <v>256</v>
      </c>
      <c r="B68" s="78"/>
      <c r="C68" s="38" t="s">
        <v>43</v>
      </c>
      <c r="D68" s="39" t="s">
        <v>297</v>
      </c>
      <c r="E68" s="38" t="s">
        <v>298</v>
      </c>
      <c r="F68" s="12">
        <v>1100</v>
      </c>
      <c r="G68" s="12">
        <v>1331</v>
      </c>
      <c r="H68" s="13">
        <v>45797</v>
      </c>
      <c r="I68" s="13">
        <v>45797</v>
      </c>
      <c r="J68" s="13">
        <v>45797</v>
      </c>
      <c r="K68" s="13">
        <v>46022</v>
      </c>
      <c r="L68" s="10" t="s">
        <v>11</v>
      </c>
      <c r="M68" s="10" t="s">
        <v>379</v>
      </c>
      <c r="N68" s="10" t="s">
        <v>70</v>
      </c>
      <c r="O68" s="10">
        <v>3</v>
      </c>
      <c r="P68" s="12">
        <v>1331</v>
      </c>
      <c r="Q68" s="11" t="s">
        <v>306</v>
      </c>
    </row>
    <row r="69" spans="1:17" ht="28.15" customHeight="1" x14ac:dyDescent="0.25">
      <c r="A69" s="77" t="s">
        <v>149</v>
      </c>
      <c r="B69" s="78"/>
      <c r="C69" s="38" t="s">
        <v>140</v>
      </c>
      <c r="D69" s="39" t="s">
        <v>150</v>
      </c>
      <c r="E69" s="38" t="s">
        <v>151</v>
      </c>
      <c r="F69" s="12">
        <v>1794</v>
      </c>
      <c r="G69" s="12">
        <v>2170.7399999999998</v>
      </c>
      <c r="H69" s="13">
        <v>45812</v>
      </c>
      <c r="I69" s="13">
        <v>45812</v>
      </c>
      <c r="J69" s="13">
        <v>45846</v>
      </c>
      <c r="K69" s="13">
        <v>46210</v>
      </c>
      <c r="L69" s="10" t="s">
        <v>11</v>
      </c>
      <c r="M69" s="10" t="s">
        <v>294</v>
      </c>
      <c r="N69" s="10" t="s">
        <v>26</v>
      </c>
      <c r="O69" s="10" t="s">
        <v>12</v>
      </c>
      <c r="P69" s="12">
        <v>2170.7399999999998</v>
      </c>
      <c r="Q69" s="11" t="s">
        <v>306</v>
      </c>
    </row>
    <row r="70" spans="1:17" ht="28.15" customHeight="1" x14ac:dyDescent="0.25">
      <c r="A70" s="77" t="s">
        <v>257</v>
      </c>
      <c r="B70" s="78"/>
      <c r="C70" s="38" t="s">
        <v>44</v>
      </c>
      <c r="D70" s="39" t="s">
        <v>299</v>
      </c>
      <c r="E70" s="38" t="s">
        <v>300</v>
      </c>
      <c r="F70" s="12">
        <v>49055.05</v>
      </c>
      <c r="G70" s="12">
        <v>59356.61</v>
      </c>
      <c r="H70" s="13">
        <v>45866</v>
      </c>
      <c r="I70" s="13">
        <v>45870</v>
      </c>
      <c r="J70" s="13">
        <v>45870</v>
      </c>
      <c r="K70" s="13">
        <v>46050</v>
      </c>
      <c r="L70" s="10" t="s">
        <v>11</v>
      </c>
      <c r="M70" s="10" t="s">
        <v>301</v>
      </c>
      <c r="N70" s="10" t="s">
        <v>26</v>
      </c>
      <c r="O70" s="10">
        <v>2</v>
      </c>
      <c r="P70" s="12">
        <v>59356.61</v>
      </c>
      <c r="Q70" s="11" t="s">
        <v>306</v>
      </c>
    </row>
    <row r="71" spans="1:17" ht="28.15" customHeight="1" x14ac:dyDescent="0.25">
      <c r="A71" s="77" t="s">
        <v>152</v>
      </c>
      <c r="B71" s="78"/>
      <c r="C71" s="38" t="s">
        <v>43</v>
      </c>
      <c r="D71" s="39" t="s">
        <v>153</v>
      </c>
      <c r="E71" s="38" t="s">
        <v>154</v>
      </c>
      <c r="F71" s="12">
        <v>1563.94</v>
      </c>
      <c r="G71" s="12">
        <v>1563.94</v>
      </c>
      <c r="H71" s="13">
        <v>45806</v>
      </c>
      <c r="I71" s="13">
        <v>45806</v>
      </c>
      <c r="J71" s="13">
        <v>45809</v>
      </c>
      <c r="K71" s="13">
        <v>46173</v>
      </c>
      <c r="L71" s="10" t="s">
        <v>11</v>
      </c>
      <c r="M71" s="10" t="s">
        <v>379</v>
      </c>
      <c r="N71" s="10" t="s">
        <v>70</v>
      </c>
      <c r="O71" s="10">
        <v>3</v>
      </c>
      <c r="P71" s="12">
        <v>1563.94</v>
      </c>
      <c r="Q71" s="11" t="s">
        <v>306</v>
      </c>
    </row>
    <row r="72" spans="1:17" ht="28.15" customHeight="1" x14ac:dyDescent="0.25">
      <c r="A72" s="77" t="s">
        <v>155</v>
      </c>
      <c r="B72" s="78"/>
      <c r="C72" s="38" t="s">
        <v>43</v>
      </c>
      <c r="D72" s="39" t="s">
        <v>90</v>
      </c>
      <c r="E72" s="38" t="s">
        <v>83</v>
      </c>
      <c r="F72" s="12">
        <v>935.8</v>
      </c>
      <c r="G72" s="12">
        <v>935.8</v>
      </c>
      <c r="H72" s="13">
        <v>45806</v>
      </c>
      <c r="I72" s="13">
        <v>45806</v>
      </c>
      <c r="J72" s="13">
        <v>45931</v>
      </c>
      <c r="K72" s="13">
        <v>46295</v>
      </c>
      <c r="L72" s="10" t="s">
        <v>11</v>
      </c>
      <c r="M72" s="10" t="s">
        <v>379</v>
      </c>
      <c r="N72" s="10" t="s">
        <v>70</v>
      </c>
      <c r="O72" s="10">
        <v>1</v>
      </c>
      <c r="P72" s="12">
        <v>935.8</v>
      </c>
      <c r="Q72" s="11" t="s">
        <v>11</v>
      </c>
    </row>
    <row r="73" spans="1:17" ht="28.15" customHeight="1" x14ac:dyDescent="0.25">
      <c r="A73" s="77" t="s">
        <v>156</v>
      </c>
      <c r="B73" s="78"/>
      <c r="C73" s="38" t="s">
        <v>43</v>
      </c>
      <c r="D73" s="39" t="s">
        <v>157</v>
      </c>
      <c r="E73" s="38" t="s">
        <v>81</v>
      </c>
      <c r="F73" s="12">
        <v>1646</v>
      </c>
      <c r="G73" s="12">
        <v>1646</v>
      </c>
      <c r="H73" s="13">
        <v>45806</v>
      </c>
      <c r="I73" s="13">
        <v>45806</v>
      </c>
      <c r="J73" s="13">
        <v>45810</v>
      </c>
      <c r="K73" s="13">
        <v>46173</v>
      </c>
      <c r="L73" s="10" t="s">
        <v>11</v>
      </c>
      <c r="M73" s="10" t="s">
        <v>379</v>
      </c>
      <c r="N73" s="10" t="s">
        <v>70</v>
      </c>
      <c r="O73" s="10">
        <v>3</v>
      </c>
      <c r="P73" s="12">
        <v>1646</v>
      </c>
      <c r="Q73" s="11" t="s">
        <v>306</v>
      </c>
    </row>
    <row r="74" spans="1:17" ht="28.15" customHeight="1" x14ac:dyDescent="0.25">
      <c r="A74" s="77" t="s">
        <v>429</v>
      </c>
      <c r="B74" s="78"/>
      <c r="C74" s="38" t="s">
        <v>43</v>
      </c>
      <c r="D74" s="39" t="s">
        <v>158</v>
      </c>
      <c r="E74" s="38" t="s">
        <v>74</v>
      </c>
      <c r="F74" s="12">
        <v>8280</v>
      </c>
      <c r="G74" s="12">
        <v>8280</v>
      </c>
      <c r="H74" s="13">
        <v>45818</v>
      </c>
      <c r="I74" s="13">
        <v>45818</v>
      </c>
      <c r="J74" s="13">
        <v>45818</v>
      </c>
      <c r="K74" s="13">
        <v>46181</v>
      </c>
      <c r="L74" s="10" t="s">
        <v>11</v>
      </c>
      <c r="M74" s="10" t="s">
        <v>379</v>
      </c>
      <c r="N74" s="10" t="s">
        <v>70</v>
      </c>
      <c r="O74" s="10">
        <v>1</v>
      </c>
      <c r="P74" s="12">
        <v>8280</v>
      </c>
      <c r="Q74" s="11" t="s">
        <v>306</v>
      </c>
    </row>
    <row r="75" spans="1:17" s="54" customFormat="1" ht="28.15" customHeight="1" x14ac:dyDescent="0.25">
      <c r="A75" s="77" t="s">
        <v>428</v>
      </c>
      <c r="B75" s="78"/>
      <c r="C75" s="38" t="s">
        <v>78</v>
      </c>
      <c r="D75" s="39" t="s">
        <v>413</v>
      </c>
      <c r="E75" s="38" t="s">
        <v>414</v>
      </c>
      <c r="F75" s="12">
        <v>45594</v>
      </c>
      <c r="G75" s="12">
        <v>45842</v>
      </c>
      <c r="H75" s="13">
        <v>45987</v>
      </c>
      <c r="I75" s="13">
        <v>46167</v>
      </c>
      <c r="J75" s="13">
        <v>45987</v>
      </c>
      <c r="K75" s="13">
        <v>46167</v>
      </c>
      <c r="L75" s="10" t="s">
        <v>11</v>
      </c>
      <c r="M75" s="10" t="s">
        <v>415</v>
      </c>
      <c r="N75" s="10" t="s">
        <v>40</v>
      </c>
      <c r="O75" s="10"/>
      <c r="P75" s="12">
        <v>715393.24</v>
      </c>
      <c r="Q75" s="11" t="s">
        <v>11</v>
      </c>
    </row>
    <row r="76" spans="1:17" ht="28.15" customHeight="1" x14ac:dyDescent="0.25">
      <c r="A76" s="77" t="s">
        <v>258</v>
      </c>
      <c r="B76" s="78"/>
      <c r="C76" s="38" t="s">
        <v>43</v>
      </c>
      <c r="D76" s="39" t="s">
        <v>302</v>
      </c>
      <c r="E76" s="38" t="s">
        <v>303</v>
      </c>
      <c r="F76" s="12">
        <v>52000</v>
      </c>
      <c r="G76" s="12">
        <v>62920</v>
      </c>
      <c r="H76" s="13">
        <v>45854</v>
      </c>
      <c r="I76" s="13">
        <v>45856</v>
      </c>
      <c r="J76" s="13">
        <v>45856</v>
      </c>
      <c r="K76" s="13">
        <v>46022</v>
      </c>
      <c r="L76" s="10" t="s">
        <v>11</v>
      </c>
      <c r="M76" s="10" t="s">
        <v>304</v>
      </c>
      <c r="N76" s="10" t="s">
        <v>26</v>
      </c>
      <c r="O76" s="10">
        <v>2</v>
      </c>
      <c r="P76" s="12">
        <v>62920</v>
      </c>
      <c r="Q76" s="11" t="s">
        <v>306</v>
      </c>
    </row>
    <row r="77" spans="1:17" ht="30.75" customHeight="1" x14ac:dyDescent="0.25">
      <c r="A77" s="79" t="s">
        <v>210</v>
      </c>
      <c r="B77" s="58" t="s">
        <v>259</v>
      </c>
      <c r="C77" s="99" t="s">
        <v>42</v>
      </c>
      <c r="D77" s="39" t="s">
        <v>260</v>
      </c>
      <c r="E77" s="38" t="s">
        <v>213</v>
      </c>
      <c r="F77" s="12">
        <v>24019</v>
      </c>
      <c r="G77" s="12">
        <v>29062.99</v>
      </c>
      <c r="H77" s="13">
        <v>45854</v>
      </c>
      <c r="I77" s="13">
        <v>45883</v>
      </c>
      <c r="J77" s="13">
        <v>45931</v>
      </c>
      <c r="K77" s="13">
        <v>46295</v>
      </c>
      <c r="L77" s="10" t="s">
        <v>11</v>
      </c>
      <c r="M77" s="85" t="s">
        <v>280</v>
      </c>
      <c r="N77" s="85" t="s">
        <v>26</v>
      </c>
      <c r="O77" s="10">
        <v>2</v>
      </c>
      <c r="P77" s="12">
        <v>29062.99</v>
      </c>
      <c r="Q77" s="11" t="s">
        <v>217</v>
      </c>
    </row>
    <row r="78" spans="1:17" ht="30.75" customHeight="1" x14ac:dyDescent="0.25">
      <c r="A78" s="80"/>
      <c r="B78" s="58" t="s">
        <v>261</v>
      </c>
      <c r="C78" s="100"/>
      <c r="D78" s="39" t="s">
        <v>263</v>
      </c>
      <c r="E78" s="38" t="s">
        <v>187</v>
      </c>
      <c r="F78" s="12">
        <v>59827.31</v>
      </c>
      <c r="G78" s="12">
        <v>72391.05</v>
      </c>
      <c r="H78" s="13">
        <v>45854</v>
      </c>
      <c r="I78" s="13">
        <v>45883</v>
      </c>
      <c r="J78" s="13">
        <v>45901</v>
      </c>
      <c r="K78" s="13">
        <v>46265</v>
      </c>
      <c r="L78" s="10" t="s">
        <v>11</v>
      </c>
      <c r="M78" s="86"/>
      <c r="N78" s="86"/>
      <c r="O78" s="10">
        <v>1</v>
      </c>
      <c r="P78" s="12">
        <v>72391.05</v>
      </c>
      <c r="Q78" s="11" t="s">
        <v>217</v>
      </c>
    </row>
    <row r="79" spans="1:17" ht="30.75" customHeight="1" x14ac:dyDescent="0.25">
      <c r="A79" s="80"/>
      <c r="B79" s="58" t="s">
        <v>262</v>
      </c>
      <c r="C79" s="100"/>
      <c r="D79" s="39" t="s">
        <v>75</v>
      </c>
      <c r="E79" s="38" t="s">
        <v>76</v>
      </c>
      <c r="F79" s="12">
        <v>13978.81</v>
      </c>
      <c r="G79" s="12">
        <v>16914.36</v>
      </c>
      <c r="H79" s="13">
        <v>45854</v>
      </c>
      <c r="I79" s="13">
        <v>45883</v>
      </c>
      <c r="J79" s="13">
        <v>45988</v>
      </c>
      <c r="K79" s="13">
        <v>47083</v>
      </c>
      <c r="L79" s="10" t="s">
        <v>11</v>
      </c>
      <c r="M79" s="86"/>
      <c r="N79" s="86"/>
      <c r="O79" s="10">
        <v>4</v>
      </c>
      <c r="P79" s="12">
        <v>16914.36</v>
      </c>
      <c r="Q79" s="11" t="s">
        <v>306</v>
      </c>
    </row>
    <row r="80" spans="1:17" ht="30.75" customHeight="1" x14ac:dyDescent="0.25">
      <c r="A80" s="80"/>
      <c r="B80" s="58" t="s">
        <v>264</v>
      </c>
      <c r="C80" s="100"/>
      <c r="D80" s="39" t="s">
        <v>265</v>
      </c>
      <c r="E80" s="38" t="s">
        <v>214</v>
      </c>
      <c r="F80" s="12">
        <v>92269</v>
      </c>
      <c r="G80" s="12">
        <v>111645.49</v>
      </c>
      <c r="H80" s="13">
        <v>45854</v>
      </c>
      <c r="I80" s="13">
        <v>45883</v>
      </c>
      <c r="J80" s="13">
        <v>45878</v>
      </c>
      <c r="K80" s="13">
        <v>46973</v>
      </c>
      <c r="L80" s="10" t="s">
        <v>11</v>
      </c>
      <c r="M80" s="86"/>
      <c r="N80" s="86"/>
      <c r="O80" s="10">
        <v>1</v>
      </c>
      <c r="P80" s="12">
        <v>111645.49</v>
      </c>
      <c r="Q80" s="11" t="s">
        <v>306</v>
      </c>
    </row>
    <row r="81" spans="1:19" ht="30.75" customHeight="1" x14ac:dyDescent="0.25">
      <c r="A81" s="80"/>
      <c r="B81" s="58" t="s">
        <v>266</v>
      </c>
      <c r="C81" s="100"/>
      <c r="D81" s="39" t="s">
        <v>211</v>
      </c>
      <c r="E81" s="38" t="s">
        <v>187</v>
      </c>
      <c r="F81" s="12">
        <v>6133</v>
      </c>
      <c r="G81" s="12">
        <v>7420.93</v>
      </c>
      <c r="H81" s="13">
        <v>45854</v>
      </c>
      <c r="I81" s="13">
        <v>45883</v>
      </c>
      <c r="J81" s="13">
        <v>45971</v>
      </c>
      <c r="K81" s="13">
        <v>47066</v>
      </c>
      <c r="L81" s="10" t="s">
        <v>11</v>
      </c>
      <c r="M81" s="86"/>
      <c r="N81" s="86"/>
      <c r="O81" s="10">
        <v>2</v>
      </c>
      <c r="P81" s="12">
        <v>7420.93</v>
      </c>
      <c r="Q81" s="11" t="s">
        <v>11</v>
      </c>
    </row>
    <row r="82" spans="1:19" ht="30.75" customHeight="1" x14ac:dyDescent="0.25">
      <c r="A82" s="80"/>
      <c r="B82" s="58" t="s">
        <v>220</v>
      </c>
      <c r="C82" s="100"/>
      <c r="D82" s="39" t="s">
        <v>310</v>
      </c>
      <c r="E82" s="38" t="s">
        <v>188</v>
      </c>
      <c r="F82" s="12">
        <v>23050</v>
      </c>
      <c r="G82" s="12">
        <v>27890.5</v>
      </c>
      <c r="H82" s="13">
        <v>45854</v>
      </c>
      <c r="I82" s="13">
        <v>45883</v>
      </c>
      <c r="J82" s="13">
        <v>46076</v>
      </c>
      <c r="K82" s="13">
        <v>47171</v>
      </c>
      <c r="L82" s="10" t="s">
        <v>11</v>
      </c>
      <c r="M82" s="86"/>
      <c r="N82" s="86"/>
      <c r="O82" s="10">
        <v>2</v>
      </c>
      <c r="P82" s="12">
        <v>27890.5</v>
      </c>
      <c r="Q82" s="11" t="s">
        <v>11</v>
      </c>
    </row>
    <row r="83" spans="1:19" ht="30.75" customHeight="1" x14ac:dyDescent="0.25">
      <c r="A83" s="80"/>
      <c r="B83" s="58" t="s">
        <v>267</v>
      </c>
      <c r="C83" s="100"/>
      <c r="D83" s="39" t="s">
        <v>212</v>
      </c>
      <c r="E83" s="38" t="s">
        <v>215</v>
      </c>
      <c r="F83" s="12">
        <v>969</v>
      </c>
      <c r="G83" s="12">
        <v>1172.49</v>
      </c>
      <c r="H83" s="13">
        <v>45854</v>
      </c>
      <c r="I83" s="13">
        <v>45883</v>
      </c>
      <c r="J83" s="13">
        <v>45913</v>
      </c>
      <c r="K83" s="13">
        <v>47008</v>
      </c>
      <c r="L83" s="10" t="s">
        <v>11</v>
      </c>
      <c r="M83" s="86"/>
      <c r="N83" s="86"/>
      <c r="O83" s="10">
        <v>2</v>
      </c>
      <c r="P83" s="12">
        <v>1172.49</v>
      </c>
      <c r="Q83" s="11" t="s">
        <v>11</v>
      </c>
    </row>
    <row r="84" spans="1:19" ht="30.75" customHeight="1" x14ac:dyDescent="0.25">
      <c r="A84" s="81"/>
      <c r="B84" s="58" t="s">
        <v>268</v>
      </c>
      <c r="C84" s="101"/>
      <c r="D84" s="39" t="s">
        <v>311</v>
      </c>
      <c r="E84" s="38" t="s">
        <v>216</v>
      </c>
      <c r="F84" s="12">
        <v>1300</v>
      </c>
      <c r="G84" s="12">
        <v>1573</v>
      </c>
      <c r="H84" s="13">
        <v>45854</v>
      </c>
      <c r="I84" s="13">
        <v>45883</v>
      </c>
      <c r="J84" s="13">
        <v>45932</v>
      </c>
      <c r="K84" s="13">
        <v>47027</v>
      </c>
      <c r="L84" s="10" t="s">
        <v>11</v>
      </c>
      <c r="M84" s="87"/>
      <c r="N84" s="87"/>
      <c r="O84" s="10">
        <v>1</v>
      </c>
      <c r="P84" s="12">
        <v>1573</v>
      </c>
      <c r="Q84" s="11" t="s">
        <v>306</v>
      </c>
    </row>
    <row r="85" spans="1:19" ht="31.5" customHeight="1" x14ac:dyDescent="0.25">
      <c r="A85" s="77" t="s">
        <v>203</v>
      </c>
      <c r="B85" s="78"/>
      <c r="C85" s="38" t="s">
        <v>43</v>
      </c>
      <c r="D85" s="39" t="s">
        <v>312</v>
      </c>
      <c r="E85" s="38" t="s">
        <v>83</v>
      </c>
      <c r="F85" s="12">
        <v>1228.1400000000001</v>
      </c>
      <c r="G85" s="12">
        <v>1228.1400000000001</v>
      </c>
      <c r="H85" s="13">
        <v>45845</v>
      </c>
      <c r="I85" s="13">
        <v>45845</v>
      </c>
      <c r="J85" s="13">
        <v>45925</v>
      </c>
      <c r="K85" s="13">
        <v>46081</v>
      </c>
      <c r="L85" s="10" t="s">
        <v>11</v>
      </c>
      <c r="M85" s="10" t="s">
        <v>379</v>
      </c>
      <c r="N85" s="10" t="s">
        <v>70</v>
      </c>
      <c r="O85" s="10">
        <v>1</v>
      </c>
      <c r="P85" s="12">
        <v>1228.1400000000001</v>
      </c>
      <c r="Q85" s="11" t="s">
        <v>11</v>
      </c>
    </row>
    <row r="86" spans="1:19" ht="31.5" customHeight="1" x14ac:dyDescent="0.25">
      <c r="A86" s="77" t="s">
        <v>204</v>
      </c>
      <c r="B86" s="78"/>
      <c r="C86" s="38" t="s">
        <v>43</v>
      </c>
      <c r="D86" s="39" t="s">
        <v>205</v>
      </c>
      <c r="E86" s="38" t="s">
        <v>206</v>
      </c>
      <c r="F86" s="12">
        <v>14850</v>
      </c>
      <c r="G86" s="12">
        <v>17968.5</v>
      </c>
      <c r="H86" s="13">
        <v>45867</v>
      </c>
      <c r="I86" s="13">
        <v>45915</v>
      </c>
      <c r="J86" s="13">
        <v>45915</v>
      </c>
      <c r="K86" s="13">
        <v>46279</v>
      </c>
      <c r="L86" s="10" t="s">
        <v>11</v>
      </c>
      <c r="M86" s="10" t="s">
        <v>379</v>
      </c>
      <c r="N86" s="10" t="s">
        <v>70</v>
      </c>
      <c r="O86" s="10">
        <v>3</v>
      </c>
      <c r="P86" s="12">
        <v>17968.5</v>
      </c>
      <c r="Q86" s="11" t="s">
        <v>306</v>
      </c>
    </row>
    <row r="87" spans="1:19" ht="31.5" customHeight="1" x14ac:dyDescent="0.25">
      <c r="A87" s="77" t="s">
        <v>425</v>
      </c>
      <c r="B87" s="78"/>
      <c r="C87" s="38" t="s">
        <v>391</v>
      </c>
      <c r="D87" s="39" t="s">
        <v>416</v>
      </c>
      <c r="E87" s="38" t="s">
        <v>417</v>
      </c>
      <c r="F87" s="12">
        <v>6408.72</v>
      </c>
      <c r="G87" s="12">
        <v>7754.55</v>
      </c>
      <c r="H87" s="13">
        <v>45945</v>
      </c>
      <c r="I87" s="13">
        <v>45945</v>
      </c>
      <c r="J87" s="13">
        <v>45945</v>
      </c>
      <c r="K87" s="13">
        <v>46203</v>
      </c>
      <c r="L87" s="10" t="s">
        <v>11</v>
      </c>
      <c r="M87" s="10" t="s">
        <v>379</v>
      </c>
      <c r="N87" s="10" t="s">
        <v>70</v>
      </c>
      <c r="O87" s="10">
        <v>1</v>
      </c>
      <c r="P87" s="12">
        <v>7754.55</v>
      </c>
      <c r="Q87" s="11" t="s">
        <v>306</v>
      </c>
    </row>
    <row r="88" spans="1:19" ht="31.5" customHeight="1" x14ac:dyDescent="0.25">
      <c r="A88" s="77" t="s">
        <v>426</v>
      </c>
      <c r="B88" s="78"/>
      <c r="C88" s="38" t="s">
        <v>391</v>
      </c>
      <c r="D88" s="39" t="s">
        <v>418</v>
      </c>
      <c r="E88" s="38" t="s">
        <v>131</v>
      </c>
      <c r="F88" s="12">
        <v>12300</v>
      </c>
      <c r="G88" s="12">
        <v>14883</v>
      </c>
      <c r="H88" s="13">
        <v>45872</v>
      </c>
      <c r="I88" s="13">
        <v>45939</v>
      </c>
      <c r="J88" s="13">
        <v>45939</v>
      </c>
      <c r="K88" s="13">
        <v>46264</v>
      </c>
      <c r="L88" s="10" t="s">
        <v>11</v>
      </c>
      <c r="M88" s="10" t="s">
        <v>379</v>
      </c>
      <c r="N88" s="10" t="s">
        <v>70</v>
      </c>
      <c r="O88" s="10">
        <v>3</v>
      </c>
      <c r="P88" s="12">
        <v>14883</v>
      </c>
      <c r="Q88" s="11" t="s">
        <v>11</v>
      </c>
    </row>
    <row r="89" spans="1:19" ht="31.5" customHeight="1" x14ac:dyDescent="0.25">
      <c r="A89" s="77" t="s">
        <v>427</v>
      </c>
      <c r="B89" s="78"/>
      <c r="C89" s="38" t="s">
        <v>391</v>
      </c>
      <c r="D89" s="39" t="s">
        <v>419</v>
      </c>
      <c r="E89" s="38" t="s">
        <v>420</v>
      </c>
      <c r="F89" s="12">
        <v>2100</v>
      </c>
      <c r="G89" s="12">
        <v>2100</v>
      </c>
      <c r="H89" s="13">
        <v>45872</v>
      </c>
      <c r="I89" s="13">
        <v>45872</v>
      </c>
      <c r="J89" s="13">
        <v>45931</v>
      </c>
      <c r="K89" s="13">
        <v>46204</v>
      </c>
      <c r="L89" s="10" t="s">
        <v>11</v>
      </c>
      <c r="M89" s="10" t="s">
        <v>379</v>
      </c>
      <c r="N89" s="10" t="s">
        <v>70</v>
      </c>
      <c r="O89" s="10">
        <v>3</v>
      </c>
      <c r="P89" s="12">
        <v>2100</v>
      </c>
      <c r="Q89" s="11" t="s">
        <v>11</v>
      </c>
    </row>
    <row r="90" spans="1:19" ht="31.5" customHeight="1" x14ac:dyDescent="0.25">
      <c r="A90" s="71" t="s">
        <v>207</v>
      </c>
      <c r="B90" s="72"/>
      <c r="C90" s="11" t="s">
        <v>42</v>
      </c>
      <c r="D90" s="15" t="s">
        <v>208</v>
      </c>
      <c r="E90" s="11" t="s">
        <v>71</v>
      </c>
      <c r="F90" s="8">
        <v>147</v>
      </c>
      <c r="G90" s="12">
        <v>177.87</v>
      </c>
      <c r="H90" s="13">
        <v>45845</v>
      </c>
      <c r="I90" s="13">
        <v>45845</v>
      </c>
      <c r="J90" s="13">
        <v>45845</v>
      </c>
      <c r="K90" s="13">
        <v>46209</v>
      </c>
      <c r="L90" s="10" t="s">
        <v>11</v>
      </c>
      <c r="M90" s="10" t="s">
        <v>379</v>
      </c>
      <c r="N90" s="11" t="s">
        <v>70</v>
      </c>
      <c r="O90" s="10">
        <v>1</v>
      </c>
      <c r="P90" s="12">
        <v>177.87</v>
      </c>
      <c r="Q90" s="11" t="s">
        <v>306</v>
      </c>
    </row>
    <row r="91" spans="1:19" ht="31.5" customHeight="1" x14ac:dyDescent="0.25">
      <c r="A91" s="71" t="s">
        <v>209</v>
      </c>
      <c r="B91" s="72"/>
      <c r="C91" s="11" t="s">
        <v>43</v>
      </c>
      <c r="D91" s="15" t="s">
        <v>157</v>
      </c>
      <c r="E91" s="11" t="s">
        <v>81</v>
      </c>
      <c r="F91" s="8">
        <v>599</v>
      </c>
      <c r="G91" s="12">
        <v>599</v>
      </c>
      <c r="H91" s="13">
        <v>45872</v>
      </c>
      <c r="I91" s="13">
        <v>45872</v>
      </c>
      <c r="J91" s="13">
        <v>45873</v>
      </c>
      <c r="K91" s="13">
        <v>46060</v>
      </c>
      <c r="L91" s="10" t="s">
        <v>11</v>
      </c>
      <c r="M91" s="10" t="s">
        <v>379</v>
      </c>
      <c r="N91" s="11" t="s">
        <v>70</v>
      </c>
      <c r="O91" s="10">
        <v>3</v>
      </c>
      <c r="P91" s="12">
        <v>599</v>
      </c>
      <c r="Q91" s="11" t="s">
        <v>306</v>
      </c>
    </row>
    <row r="92" spans="1:19" ht="60" customHeight="1" x14ac:dyDescent="0.25">
      <c r="A92" s="71" t="s">
        <v>331</v>
      </c>
      <c r="B92" s="72"/>
      <c r="C92" s="11" t="s">
        <v>42</v>
      </c>
      <c r="D92" s="15" t="s">
        <v>226</v>
      </c>
      <c r="E92" s="11" t="s">
        <v>24</v>
      </c>
      <c r="F92" s="8">
        <v>4356</v>
      </c>
      <c r="G92" s="12">
        <v>4526.6400000000003</v>
      </c>
      <c r="H92" s="13">
        <v>45939</v>
      </c>
      <c r="I92" s="13">
        <v>45940</v>
      </c>
      <c r="J92" s="13">
        <v>45962</v>
      </c>
      <c r="K92" s="13">
        <v>46691</v>
      </c>
      <c r="L92" s="10" t="s">
        <v>11</v>
      </c>
      <c r="M92" s="10" t="s">
        <v>387</v>
      </c>
      <c r="N92" s="11" t="s">
        <v>26</v>
      </c>
      <c r="O92" s="10">
        <v>2</v>
      </c>
      <c r="P92" s="12">
        <v>4526.6400000000003</v>
      </c>
      <c r="Q92" s="11" t="s">
        <v>11</v>
      </c>
    </row>
    <row r="93" spans="1:19" ht="15" customHeight="1" x14ac:dyDescent="0.25">
      <c r="A93" s="71" t="s">
        <v>332</v>
      </c>
      <c r="B93" s="72"/>
      <c r="C93" s="11" t="s">
        <v>43</v>
      </c>
      <c r="D93" s="15" t="s">
        <v>302</v>
      </c>
      <c r="E93" s="11" t="s">
        <v>303</v>
      </c>
      <c r="F93" s="8">
        <v>90000</v>
      </c>
      <c r="G93" s="12">
        <v>108900</v>
      </c>
      <c r="H93" s="13">
        <v>45978</v>
      </c>
      <c r="I93" s="13">
        <v>46001</v>
      </c>
      <c r="J93" s="13">
        <v>46023</v>
      </c>
      <c r="K93" s="13">
        <v>46387</v>
      </c>
      <c r="L93" s="10" t="s">
        <v>11</v>
      </c>
      <c r="M93" s="10" t="s">
        <v>398</v>
      </c>
      <c r="N93" s="11" t="s">
        <v>26</v>
      </c>
      <c r="O93" s="10">
        <v>1</v>
      </c>
      <c r="P93" s="12">
        <v>108900</v>
      </c>
      <c r="Q93" s="11" t="s">
        <v>306</v>
      </c>
    </row>
    <row r="94" spans="1:19" ht="47.25" x14ac:dyDescent="0.25">
      <c r="A94" s="71" t="s">
        <v>333</v>
      </c>
      <c r="B94" s="72"/>
      <c r="C94" s="11" t="s">
        <v>43</v>
      </c>
      <c r="D94" s="15" t="s">
        <v>334</v>
      </c>
      <c r="E94" s="11" t="s">
        <v>335</v>
      </c>
      <c r="F94" s="8">
        <v>0</v>
      </c>
      <c r="G94" s="12">
        <v>0</v>
      </c>
      <c r="H94" s="52">
        <v>45882</v>
      </c>
      <c r="I94" s="52">
        <v>45882</v>
      </c>
      <c r="J94" s="52">
        <v>45882</v>
      </c>
      <c r="K94" s="51" t="s">
        <v>395</v>
      </c>
      <c r="L94" s="10" t="s">
        <v>11</v>
      </c>
      <c r="M94" s="10" t="s">
        <v>15</v>
      </c>
      <c r="N94" s="11" t="s">
        <v>40</v>
      </c>
      <c r="O94" s="10">
        <v>1</v>
      </c>
      <c r="P94" s="12">
        <v>0</v>
      </c>
      <c r="Q94" s="11" t="s">
        <v>11</v>
      </c>
      <c r="S94" s="53"/>
    </row>
    <row r="95" spans="1:19" x14ac:dyDescent="0.25">
      <c r="A95" s="71" t="s">
        <v>336</v>
      </c>
      <c r="B95" s="72"/>
      <c r="C95" s="11" t="s">
        <v>43</v>
      </c>
      <c r="D95" s="15" t="s">
        <v>141</v>
      </c>
      <c r="E95" s="11" t="s">
        <v>142</v>
      </c>
      <c r="F95" s="8">
        <v>2793</v>
      </c>
      <c r="G95" s="12">
        <v>3379.53</v>
      </c>
      <c r="H95" s="13">
        <v>45924</v>
      </c>
      <c r="I95" s="13">
        <v>45924</v>
      </c>
      <c r="J95" s="13">
        <v>45931</v>
      </c>
      <c r="K95" s="13">
        <v>46022</v>
      </c>
      <c r="L95" s="10" t="s">
        <v>11</v>
      </c>
      <c r="M95" s="10" t="s">
        <v>379</v>
      </c>
      <c r="N95" s="11" t="s">
        <v>70</v>
      </c>
      <c r="O95" s="10">
        <v>1</v>
      </c>
      <c r="P95" s="12">
        <v>3379.53</v>
      </c>
      <c r="Q95" s="11" t="s">
        <v>306</v>
      </c>
    </row>
    <row r="96" spans="1:19" x14ac:dyDescent="0.25">
      <c r="A96" s="71" t="s">
        <v>337</v>
      </c>
      <c r="B96" s="72"/>
      <c r="C96" s="11" t="s">
        <v>43</v>
      </c>
      <c r="D96" s="15" t="s">
        <v>338</v>
      </c>
      <c r="E96" s="11" t="s">
        <v>59</v>
      </c>
      <c r="F96" s="8">
        <v>84</v>
      </c>
      <c r="G96" s="12">
        <v>101.64</v>
      </c>
      <c r="H96" s="13">
        <v>45936</v>
      </c>
      <c r="I96" s="13">
        <v>45936</v>
      </c>
      <c r="J96" s="13">
        <v>45936</v>
      </c>
      <c r="K96" s="13">
        <v>46300</v>
      </c>
      <c r="L96" s="10" t="s">
        <v>11</v>
      </c>
      <c r="M96" s="10" t="s">
        <v>379</v>
      </c>
      <c r="N96" s="11" t="s">
        <v>70</v>
      </c>
      <c r="O96" s="10">
        <v>3</v>
      </c>
      <c r="P96" s="12">
        <v>101.64</v>
      </c>
      <c r="Q96" s="11" t="s">
        <v>11</v>
      </c>
    </row>
    <row r="97" spans="1:17" ht="15" customHeight="1" x14ac:dyDescent="0.25">
      <c r="A97" s="71" t="s">
        <v>339</v>
      </c>
      <c r="B97" s="72"/>
      <c r="C97" s="11" t="s">
        <v>43</v>
      </c>
      <c r="D97" s="15" t="s">
        <v>340</v>
      </c>
      <c r="E97" s="11" t="s">
        <v>341</v>
      </c>
      <c r="F97" s="8">
        <v>1220</v>
      </c>
      <c r="G97" s="12">
        <v>1220</v>
      </c>
      <c r="H97" s="13">
        <v>45945</v>
      </c>
      <c r="I97" s="13">
        <v>45945</v>
      </c>
      <c r="J97" s="13">
        <v>45943</v>
      </c>
      <c r="K97" s="13">
        <v>46053</v>
      </c>
      <c r="L97" s="10" t="s">
        <v>11</v>
      </c>
      <c r="M97" s="10" t="s">
        <v>379</v>
      </c>
      <c r="N97" s="11" t="s">
        <v>70</v>
      </c>
      <c r="O97" s="10">
        <v>3</v>
      </c>
      <c r="P97" s="12">
        <v>1220</v>
      </c>
      <c r="Q97" s="11" t="s">
        <v>306</v>
      </c>
    </row>
    <row r="98" spans="1:17" x14ac:dyDescent="0.25">
      <c r="A98" s="71" t="s">
        <v>342</v>
      </c>
      <c r="B98" s="72"/>
      <c r="C98" s="11" t="s">
        <v>296</v>
      </c>
      <c r="D98" s="15" t="s">
        <v>13</v>
      </c>
      <c r="E98" s="11" t="s">
        <v>14</v>
      </c>
      <c r="F98" s="8">
        <v>22625.040000000001</v>
      </c>
      <c r="G98" s="12">
        <v>27376.3</v>
      </c>
      <c r="H98" s="13">
        <v>45952</v>
      </c>
      <c r="I98" s="13">
        <v>45952</v>
      </c>
      <c r="J98" s="13">
        <v>46008</v>
      </c>
      <c r="K98" s="13">
        <v>46372</v>
      </c>
      <c r="L98" s="10" t="s">
        <v>11</v>
      </c>
      <c r="M98" s="10" t="s">
        <v>394</v>
      </c>
      <c r="N98" s="11" t="s">
        <v>26</v>
      </c>
      <c r="O98" s="10">
        <v>1</v>
      </c>
      <c r="P98" s="12">
        <v>27376.3</v>
      </c>
      <c r="Q98" s="11" t="s">
        <v>306</v>
      </c>
    </row>
    <row r="99" spans="1:17" ht="30" customHeight="1" x14ac:dyDescent="0.25">
      <c r="A99" s="71" t="s">
        <v>343</v>
      </c>
      <c r="B99" s="72"/>
      <c r="C99" s="11" t="s">
        <v>44</v>
      </c>
      <c r="D99" s="15" t="s">
        <v>344</v>
      </c>
      <c r="E99" s="11" t="s">
        <v>345</v>
      </c>
      <c r="F99" s="8">
        <v>33382.94</v>
      </c>
      <c r="G99" s="12">
        <v>42099.23</v>
      </c>
      <c r="H99" s="13">
        <v>45972</v>
      </c>
      <c r="I99" s="13">
        <v>45973</v>
      </c>
      <c r="J99" s="13">
        <v>45992</v>
      </c>
      <c r="K99" s="13">
        <v>46356</v>
      </c>
      <c r="L99" s="10" t="s">
        <v>11</v>
      </c>
      <c r="M99" s="10" t="s">
        <v>388</v>
      </c>
      <c r="N99" s="11" t="s">
        <v>26</v>
      </c>
      <c r="O99" s="10">
        <v>6</v>
      </c>
      <c r="P99" s="12">
        <v>42099.23</v>
      </c>
      <c r="Q99" s="11" t="s">
        <v>306</v>
      </c>
    </row>
    <row r="100" spans="1:17" ht="30" customHeight="1" x14ac:dyDescent="0.25">
      <c r="A100" s="71" t="s">
        <v>346</v>
      </c>
      <c r="B100" s="72"/>
      <c r="C100" s="11" t="s">
        <v>43</v>
      </c>
      <c r="D100" s="15" t="s">
        <v>347</v>
      </c>
      <c r="E100" s="11" t="s">
        <v>348</v>
      </c>
      <c r="F100" s="8">
        <v>28119</v>
      </c>
      <c r="G100" s="12">
        <v>28119</v>
      </c>
      <c r="H100" s="13">
        <v>45981</v>
      </c>
      <c r="I100" s="13">
        <v>45992</v>
      </c>
      <c r="J100" s="13">
        <v>46019</v>
      </c>
      <c r="K100" s="13">
        <v>46383</v>
      </c>
      <c r="L100" s="10" t="s">
        <v>11</v>
      </c>
      <c r="M100" s="10" t="s">
        <v>389</v>
      </c>
      <c r="N100" s="11" t="s">
        <v>26</v>
      </c>
      <c r="O100" s="10">
        <v>3</v>
      </c>
      <c r="P100" s="12">
        <v>28119</v>
      </c>
      <c r="Q100" s="11" t="s">
        <v>306</v>
      </c>
    </row>
    <row r="101" spans="1:17" ht="30" customHeight="1" x14ac:dyDescent="0.25">
      <c r="A101" s="71" t="s">
        <v>349</v>
      </c>
      <c r="B101" s="72"/>
      <c r="C101" s="11" t="s">
        <v>43</v>
      </c>
      <c r="D101" s="15" t="s">
        <v>350</v>
      </c>
      <c r="E101" s="11" t="s">
        <v>351</v>
      </c>
      <c r="F101" s="8">
        <v>41781.699999999997</v>
      </c>
      <c r="G101" s="12">
        <v>50555.86</v>
      </c>
      <c r="H101" s="13">
        <v>45987</v>
      </c>
      <c r="I101" s="13">
        <v>45989</v>
      </c>
      <c r="J101" s="13">
        <v>46023</v>
      </c>
      <c r="K101" s="13">
        <v>46387</v>
      </c>
      <c r="L101" s="10" t="s">
        <v>11</v>
      </c>
      <c r="M101" s="10" t="s">
        <v>390</v>
      </c>
      <c r="N101" s="11" t="s">
        <v>26</v>
      </c>
      <c r="O101" s="10">
        <v>2</v>
      </c>
      <c r="P101" s="12">
        <v>50555.86</v>
      </c>
      <c r="Q101" s="11" t="s">
        <v>306</v>
      </c>
    </row>
    <row r="102" spans="1:17" ht="109.15" customHeight="1" x14ac:dyDescent="0.25">
      <c r="A102" s="73" t="s">
        <v>352</v>
      </c>
      <c r="B102" s="74"/>
      <c r="C102" s="88" t="s">
        <v>43</v>
      </c>
      <c r="D102" s="88" t="s">
        <v>35</v>
      </c>
      <c r="E102" s="88" t="s">
        <v>16</v>
      </c>
      <c r="F102" s="8">
        <v>800</v>
      </c>
      <c r="G102" s="12">
        <v>968</v>
      </c>
      <c r="H102" s="13">
        <v>46001</v>
      </c>
      <c r="I102" s="13">
        <v>46003</v>
      </c>
      <c r="J102" s="13">
        <v>46033</v>
      </c>
      <c r="K102" s="13">
        <v>46397</v>
      </c>
      <c r="L102" s="10" t="s">
        <v>11</v>
      </c>
      <c r="M102" s="85" t="s">
        <v>380</v>
      </c>
      <c r="N102" s="88" t="s">
        <v>26</v>
      </c>
      <c r="O102" s="85">
        <v>1</v>
      </c>
      <c r="P102" s="12">
        <v>968</v>
      </c>
      <c r="Q102" s="88" t="s">
        <v>11</v>
      </c>
    </row>
    <row r="103" spans="1:17" ht="94.5" x14ac:dyDescent="0.25">
      <c r="A103" s="75"/>
      <c r="B103" s="76"/>
      <c r="C103" s="90"/>
      <c r="D103" s="90"/>
      <c r="E103" s="90"/>
      <c r="F103" s="8">
        <v>520</v>
      </c>
      <c r="G103" s="12">
        <v>629.20000000000005</v>
      </c>
      <c r="H103" s="13">
        <v>46001</v>
      </c>
      <c r="I103" s="13">
        <v>46003</v>
      </c>
      <c r="J103" s="13" t="s">
        <v>396</v>
      </c>
      <c r="K103" s="13" t="s">
        <v>397</v>
      </c>
      <c r="L103" s="10" t="s">
        <v>11</v>
      </c>
      <c r="M103" s="87"/>
      <c r="N103" s="90"/>
      <c r="O103" s="87"/>
      <c r="P103" s="12">
        <v>629.20000000000005</v>
      </c>
      <c r="Q103" s="90"/>
    </row>
    <row r="104" spans="1:17" ht="15" customHeight="1" x14ac:dyDescent="0.25">
      <c r="A104" s="71" t="s">
        <v>353</v>
      </c>
      <c r="B104" s="72"/>
      <c r="C104" s="11" t="s">
        <v>296</v>
      </c>
      <c r="D104" s="15" t="s">
        <v>195</v>
      </c>
      <c r="E104" s="11" t="s">
        <v>196</v>
      </c>
      <c r="F104" s="8">
        <v>18200</v>
      </c>
      <c r="G104" s="12">
        <v>22022</v>
      </c>
      <c r="H104" s="13">
        <v>45964</v>
      </c>
      <c r="I104" s="13">
        <v>45964</v>
      </c>
      <c r="J104" s="13">
        <v>46049</v>
      </c>
      <c r="K104" s="13">
        <v>46168</v>
      </c>
      <c r="L104" s="10" t="s">
        <v>11</v>
      </c>
      <c r="M104" s="10" t="s">
        <v>393</v>
      </c>
      <c r="N104" s="11" t="s">
        <v>26</v>
      </c>
      <c r="O104" s="10">
        <v>1</v>
      </c>
      <c r="P104" s="12">
        <v>22022</v>
      </c>
      <c r="Q104" s="11" t="s">
        <v>306</v>
      </c>
    </row>
    <row r="105" spans="1:17" x14ac:dyDescent="0.25">
      <c r="A105" s="71" t="s">
        <v>354</v>
      </c>
      <c r="B105" s="72"/>
      <c r="C105" s="11" t="s">
        <v>43</v>
      </c>
      <c r="D105" s="15" t="s">
        <v>355</v>
      </c>
      <c r="E105" s="11" t="s">
        <v>101</v>
      </c>
      <c r="F105" s="8">
        <v>150</v>
      </c>
      <c r="G105" s="12">
        <v>181.5</v>
      </c>
      <c r="H105" s="13">
        <v>45964</v>
      </c>
      <c r="I105" s="13">
        <v>45964</v>
      </c>
      <c r="J105" s="13">
        <v>45971</v>
      </c>
      <c r="K105" s="13">
        <v>46022</v>
      </c>
      <c r="L105" s="10" t="s">
        <v>11</v>
      </c>
      <c r="M105" s="10" t="s">
        <v>379</v>
      </c>
      <c r="N105" s="11" t="s">
        <v>70</v>
      </c>
      <c r="O105" s="10">
        <v>3</v>
      </c>
      <c r="P105" s="12">
        <v>181.5</v>
      </c>
      <c r="Q105" s="11" t="s">
        <v>306</v>
      </c>
    </row>
    <row r="106" spans="1:17" ht="15" customHeight="1" x14ac:dyDescent="0.25">
      <c r="A106" s="71" t="s">
        <v>356</v>
      </c>
      <c r="B106" s="72"/>
      <c r="C106" s="11" t="s">
        <v>43</v>
      </c>
      <c r="D106" s="15" t="s">
        <v>72</v>
      </c>
      <c r="E106" s="11" t="s">
        <v>73</v>
      </c>
      <c r="F106" s="8">
        <v>6800</v>
      </c>
      <c r="G106" s="12">
        <v>8228</v>
      </c>
      <c r="H106" s="13">
        <v>45964</v>
      </c>
      <c r="I106" s="13">
        <v>45964</v>
      </c>
      <c r="J106" s="13">
        <v>45964</v>
      </c>
      <c r="K106" s="13">
        <v>46326</v>
      </c>
      <c r="L106" s="10" t="s">
        <v>11</v>
      </c>
      <c r="M106" s="10" t="s">
        <v>379</v>
      </c>
      <c r="N106" s="11" t="s">
        <v>70</v>
      </c>
      <c r="O106" s="10">
        <v>1</v>
      </c>
      <c r="P106" s="12">
        <v>8228</v>
      </c>
      <c r="Q106" s="11" t="s">
        <v>11</v>
      </c>
    </row>
    <row r="107" spans="1:17" ht="30" customHeight="1" x14ac:dyDescent="0.25">
      <c r="A107" s="71" t="s">
        <v>357</v>
      </c>
      <c r="B107" s="72"/>
      <c r="C107" s="11" t="s">
        <v>358</v>
      </c>
      <c r="D107" s="15" t="s">
        <v>184</v>
      </c>
      <c r="E107" s="11" t="s">
        <v>185</v>
      </c>
      <c r="F107" s="8" t="s">
        <v>381</v>
      </c>
      <c r="G107" s="12">
        <v>836352</v>
      </c>
      <c r="H107" s="13">
        <v>45987</v>
      </c>
      <c r="I107" s="13">
        <v>45987</v>
      </c>
      <c r="J107" s="13">
        <v>46105</v>
      </c>
      <c r="K107" s="13">
        <v>46469</v>
      </c>
      <c r="L107" s="10" t="s">
        <v>11</v>
      </c>
      <c r="M107" s="10" t="s">
        <v>382</v>
      </c>
      <c r="N107" s="11" t="s">
        <v>26</v>
      </c>
      <c r="O107" s="10">
        <v>1</v>
      </c>
      <c r="P107" s="12">
        <v>836352</v>
      </c>
      <c r="Q107" s="11" t="s">
        <v>11</v>
      </c>
    </row>
    <row r="108" spans="1:17" s="44" customFormat="1" ht="15" customHeight="1" x14ac:dyDescent="0.25">
      <c r="A108" s="103" t="s">
        <v>359</v>
      </c>
      <c r="B108" s="104"/>
      <c r="C108" s="41" t="s">
        <v>391</v>
      </c>
      <c r="D108" s="49" t="s">
        <v>360</v>
      </c>
      <c r="E108" s="41" t="s">
        <v>361</v>
      </c>
      <c r="F108" s="42">
        <v>3990</v>
      </c>
      <c r="G108" s="50">
        <v>4827.8999999999996</v>
      </c>
      <c r="H108" s="43">
        <v>45974</v>
      </c>
      <c r="I108" s="43">
        <v>45974</v>
      </c>
      <c r="J108" s="43">
        <v>46023</v>
      </c>
      <c r="K108" s="43">
        <v>46387</v>
      </c>
      <c r="L108" s="10" t="s">
        <v>11</v>
      </c>
      <c r="M108" s="10" t="s">
        <v>379</v>
      </c>
      <c r="N108" s="41" t="s">
        <v>70</v>
      </c>
      <c r="O108" s="55">
        <v>3</v>
      </c>
      <c r="P108" s="50">
        <v>4827.8999999999996</v>
      </c>
      <c r="Q108" s="41" t="s">
        <v>306</v>
      </c>
    </row>
    <row r="109" spans="1:17" x14ac:dyDescent="0.25">
      <c r="A109" s="71" t="s">
        <v>362</v>
      </c>
      <c r="B109" s="72"/>
      <c r="C109" s="11" t="s">
        <v>44</v>
      </c>
      <c r="D109" s="15" t="s">
        <v>363</v>
      </c>
      <c r="E109" s="11" t="s">
        <v>19</v>
      </c>
      <c r="F109" s="8">
        <v>455.4</v>
      </c>
      <c r="G109" s="12">
        <v>551.03</v>
      </c>
      <c r="H109" s="13">
        <v>45985</v>
      </c>
      <c r="I109" s="13">
        <v>45985</v>
      </c>
      <c r="J109" s="13">
        <v>45985</v>
      </c>
      <c r="K109" s="13">
        <v>46349</v>
      </c>
      <c r="L109" s="10" t="s">
        <v>11</v>
      </c>
      <c r="M109" s="10" t="s">
        <v>379</v>
      </c>
      <c r="N109" s="11" t="s">
        <v>70</v>
      </c>
      <c r="O109" s="10">
        <v>3</v>
      </c>
      <c r="P109" s="12">
        <v>551.03</v>
      </c>
      <c r="Q109" s="11" t="s">
        <v>11</v>
      </c>
    </row>
    <row r="110" spans="1:17" ht="15" customHeight="1" x14ac:dyDescent="0.25">
      <c r="A110" s="71" t="s">
        <v>364</v>
      </c>
      <c r="B110" s="72"/>
      <c r="C110" s="11" t="s">
        <v>391</v>
      </c>
      <c r="D110" s="15" t="s">
        <v>392</v>
      </c>
      <c r="E110" s="11" t="s">
        <v>365</v>
      </c>
      <c r="F110" s="8">
        <v>1584</v>
      </c>
      <c r="G110" s="12">
        <v>1584</v>
      </c>
      <c r="H110" s="13">
        <v>45985</v>
      </c>
      <c r="I110" s="13">
        <v>45985</v>
      </c>
      <c r="J110" s="13">
        <v>45985</v>
      </c>
      <c r="K110" s="13">
        <v>46127</v>
      </c>
      <c r="L110" s="10" t="s">
        <v>11</v>
      </c>
      <c r="M110" s="10" t="s">
        <v>379</v>
      </c>
      <c r="N110" s="11" t="s">
        <v>70</v>
      </c>
      <c r="O110" s="10">
        <v>3</v>
      </c>
      <c r="P110" s="12">
        <v>1584</v>
      </c>
      <c r="Q110" s="11" t="s">
        <v>11</v>
      </c>
    </row>
    <row r="111" spans="1:17" x14ac:dyDescent="0.25">
      <c r="A111" s="71" t="s">
        <v>366</v>
      </c>
      <c r="B111" s="72"/>
      <c r="C111" s="11" t="s">
        <v>391</v>
      </c>
      <c r="D111" s="15" t="s">
        <v>367</v>
      </c>
      <c r="E111" s="11" t="s">
        <v>368</v>
      </c>
      <c r="F111" s="8">
        <v>5400</v>
      </c>
      <c r="G111" s="12">
        <v>5400</v>
      </c>
      <c r="H111" s="13">
        <v>45985</v>
      </c>
      <c r="I111" s="13">
        <v>45985</v>
      </c>
      <c r="J111" s="13">
        <v>45992</v>
      </c>
      <c r="K111" s="13">
        <v>46295</v>
      </c>
      <c r="L111" s="10" t="s">
        <v>11</v>
      </c>
      <c r="M111" s="10" t="s">
        <v>379</v>
      </c>
      <c r="N111" s="11" t="s">
        <v>70</v>
      </c>
      <c r="O111" s="10">
        <v>3</v>
      </c>
      <c r="P111" s="12">
        <v>5400</v>
      </c>
      <c r="Q111" s="11" t="s">
        <v>11</v>
      </c>
    </row>
    <row r="112" spans="1:17" s="44" customFormat="1" x14ac:dyDescent="0.25">
      <c r="A112" s="103" t="s">
        <v>369</v>
      </c>
      <c r="B112" s="104"/>
      <c r="C112" s="41" t="s">
        <v>391</v>
      </c>
      <c r="D112" s="49" t="s">
        <v>370</v>
      </c>
      <c r="E112" s="41" t="s">
        <v>371</v>
      </c>
      <c r="F112" s="42">
        <v>2528.73</v>
      </c>
      <c r="G112" s="50">
        <v>2528.73</v>
      </c>
      <c r="H112" s="43">
        <v>45985</v>
      </c>
      <c r="I112" s="43">
        <v>45985</v>
      </c>
      <c r="J112" s="43">
        <v>46054</v>
      </c>
      <c r="K112" s="43">
        <v>46053</v>
      </c>
      <c r="L112" s="10" t="s">
        <v>11</v>
      </c>
      <c r="M112" s="10" t="s">
        <v>379</v>
      </c>
      <c r="N112" s="41" t="s">
        <v>70</v>
      </c>
      <c r="O112" s="55">
        <v>3</v>
      </c>
      <c r="P112" s="50">
        <v>2528.73</v>
      </c>
      <c r="Q112" s="41" t="s">
        <v>11</v>
      </c>
    </row>
    <row r="113" spans="1:17" x14ac:dyDescent="0.25">
      <c r="A113" s="71" t="s">
        <v>372</v>
      </c>
      <c r="B113" s="72"/>
      <c r="C113" s="11" t="s">
        <v>391</v>
      </c>
      <c r="D113" s="15" t="s">
        <v>373</v>
      </c>
      <c r="E113" s="11" t="s">
        <v>74</v>
      </c>
      <c r="F113" s="8">
        <v>1691.5</v>
      </c>
      <c r="G113" s="12">
        <v>1691.5</v>
      </c>
      <c r="H113" s="13">
        <v>45985</v>
      </c>
      <c r="I113" s="13">
        <v>45985</v>
      </c>
      <c r="J113" s="13">
        <v>45985</v>
      </c>
      <c r="K113" s="13">
        <v>46119</v>
      </c>
      <c r="L113" s="10" t="s">
        <v>11</v>
      </c>
      <c r="M113" s="10" t="s">
        <v>379</v>
      </c>
      <c r="N113" s="11" t="s">
        <v>70</v>
      </c>
      <c r="O113" s="10">
        <v>3</v>
      </c>
      <c r="P113" s="12">
        <v>1691.5</v>
      </c>
      <c r="Q113" s="11" t="s">
        <v>11</v>
      </c>
    </row>
    <row r="114" spans="1:17" ht="15" customHeight="1" x14ac:dyDescent="0.25">
      <c r="A114" s="71" t="s">
        <v>374</v>
      </c>
      <c r="B114" s="72"/>
      <c r="C114" s="11" t="s">
        <v>391</v>
      </c>
      <c r="D114" s="15" t="s">
        <v>375</v>
      </c>
      <c r="E114" s="11" t="s">
        <v>154</v>
      </c>
      <c r="F114" s="8">
        <v>1039.2</v>
      </c>
      <c r="G114" s="12">
        <v>1039.2</v>
      </c>
      <c r="H114" s="13">
        <v>46000</v>
      </c>
      <c r="I114" s="13">
        <v>46000</v>
      </c>
      <c r="J114" s="13" t="s">
        <v>383</v>
      </c>
      <c r="K114" s="13">
        <v>46184</v>
      </c>
      <c r="L114" s="10" t="s">
        <v>11</v>
      </c>
      <c r="M114" s="10" t="s">
        <v>379</v>
      </c>
      <c r="N114" s="11" t="s">
        <v>70</v>
      </c>
      <c r="O114" s="10">
        <v>3</v>
      </c>
      <c r="P114" s="12">
        <v>1039.2</v>
      </c>
      <c r="Q114" s="11" t="s">
        <v>306</v>
      </c>
    </row>
    <row r="115" spans="1:17" s="44" customFormat="1" x14ac:dyDescent="0.25">
      <c r="A115" s="103" t="s">
        <v>376</v>
      </c>
      <c r="B115" s="104"/>
      <c r="C115" s="41" t="s">
        <v>391</v>
      </c>
      <c r="D115" s="49" t="s">
        <v>377</v>
      </c>
      <c r="E115" s="41" t="s">
        <v>378</v>
      </c>
      <c r="F115" s="42">
        <v>2000</v>
      </c>
      <c r="G115" s="50">
        <v>2000</v>
      </c>
      <c r="H115" s="43">
        <v>46006</v>
      </c>
      <c r="I115" s="43">
        <v>46006</v>
      </c>
      <c r="J115" s="43">
        <v>46023</v>
      </c>
      <c r="K115" s="43">
        <v>46387</v>
      </c>
      <c r="L115" s="55" t="s">
        <v>11</v>
      </c>
      <c r="M115" s="10" t="s">
        <v>379</v>
      </c>
      <c r="N115" s="41" t="s">
        <v>70</v>
      </c>
      <c r="O115" s="55">
        <v>3</v>
      </c>
      <c r="P115" s="50">
        <v>2000</v>
      </c>
      <c r="Q115" s="41" t="s">
        <v>306</v>
      </c>
    </row>
    <row r="116" spans="1:17" x14ac:dyDescent="0.25">
      <c r="F116" s="1"/>
      <c r="M116" s="10"/>
    </row>
    <row r="117" spans="1:17" x14ac:dyDescent="0.25">
      <c r="F117" s="1"/>
    </row>
    <row r="118" spans="1:17" x14ac:dyDescent="0.25">
      <c r="F118" s="1"/>
    </row>
    <row r="119" spans="1:17" x14ac:dyDescent="0.25">
      <c r="F119" s="1"/>
    </row>
    <row r="120" spans="1:17" x14ac:dyDescent="0.25">
      <c r="F120" s="1"/>
    </row>
    <row r="121" spans="1:17" x14ac:dyDescent="0.25">
      <c r="F121" s="1"/>
    </row>
    <row r="122" spans="1:17" x14ac:dyDescent="0.25">
      <c r="F122" s="1"/>
    </row>
    <row r="123" spans="1:17" x14ac:dyDescent="0.25">
      <c r="F123" s="1"/>
    </row>
    <row r="124" spans="1:17" x14ac:dyDescent="0.25">
      <c r="F124" s="1"/>
    </row>
    <row r="125" spans="1:17" x14ac:dyDescent="0.25">
      <c r="F125" s="1"/>
    </row>
    <row r="126" spans="1:17" x14ac:dyDescent="0.25">
      <c r="F126" s="1"/>
    </row>
    <row r="127" spans="1:17" x14ac:dyDescent="0.25">
      <c r="F127" s="1"/>
    </row>
    <row r="128" spans="1:17" x14ac:dyDescent="0.25">
      <c r="F128" s="1"/>
    </row>
    <row r="129" spans="6:6" x14ac:dyDescent="0.25">
      <c r="F129" s="1"/>
    </row>
    <row r="130" spans="6:6" x14ac:dyDescent="0.25">
      <c r="F130" s="1"/>
    </row>
    <row r="131" spans="6:6" x14ac:dyDescent="0.25">
      <c r="F131" s="1"/>
    </row>
    <row r="132" spans="6:6" x14ac:dyDescent="0.25">
      <c r="F132" s="1"/>
    </row>
    <row r="133" spans="6:6" x14ac:dyDescent="0.25">
      <c r="F133" s="1"/>
    </row>
    <row r="134" spans="6:6" x14ac:dyDescent="0.25">
      <c r="F134" s="1"/>
    </row>
    <row r="135" spans="6:6" x14ac:dyDescent="0.25">
      <c r="F135" s="1"/>
    </row>
    <row r="136" spans="6:6" x14ac:dyDescent="0.25">
      <c r="F136" s="1"/>
    </row>
    <row r="137" spans="6:6" x14ac:dyDescent="0.25">
      <c r="F137" s="1"/>
    </row>
    <row r="138" spans="6:6" x14ac:dyDescent="0.25">
      <c r="F138" s="1"/>
    </row>
    <row r="139" spans="6:6" x14ac:dyDescent="0.25">
      <c r="F139" s="1"/>
    </row>
    <row r="140" spans="6:6" x14ac:dyDescent="0.25">
      <c r="F140" s="1"/>
    </row>
    <row r="141" spans="6:6" x14ac:dyDescent="0.25">
      <c r="F141" s="1"/>
    </row>
    <row r="142" spans="6:6" x14ac:dyDescent="0.25">
      <c r="F142" s="1"/>
    </row>
    <row r="143" spans="6:6" x14ac:dyDescent="0.25">
      <c r="F143" s="1"/>
    </row>
    <row r="144" spans="6:6" x14ac:dyDescent="0.25">
      <c r="F144" s="1"/>
    </row>
    <row r="145" spans="6:6" x14ac:dyDescent="0.25">
      <c r="F145" s="1"/>
    </row>
    <row r="146" spans="6:6" x14ac:dyDescent="0.25">
      <c r="F146" s="1"/>
    </row>
    <row r="147" spans="6:6" x14ac:dyDescent="0.25">
      <c r="F147" s="1"/>
    </row>
    <row r="148" spans="6:6" x14ac:dyDescent="0.25">
      <c r="F148" s="1"/>
    </row>
    <row r="149" spans="6:6" x14ac:dyDescent="0.25">
      <c r="F149" s="1"/>
    </row>
    <row r="150" spans="6:6" x14ac:dyDescent="0.25">
      <c r="F150" s="1"/>
    </row>
    <row r="151" spans="6:6" x14ac:dyDescent="0.25">
      <c r="F151" s="1"/>
    </row>
    <row r="152" spans="6:6" x14ac:dyDescent="0.25">
      <c r="F152" s="1"/>
    </row>
    <row r="153" spans="6:6" x14ac:dyDescent="0.25">
      <c r="F153" s="1"/>
    </row>
    <row r="154" spans="6:6" x14ac:dyDescent="0.25">
      <c r="F154" s="1"/>
    </row>
    <row r="155" spans="6:6" x14ac:dyDescent="0.25">
      <c r="F155" s="1"/>
    </row>
    <row r="156" spans="6:6" x14ac:dyDescent="0.25">
      <c r="F156" s="1"/>
    </row>
    <row r="157" spans="6:6" x14ac:dyDescent="0.25">
      <c r="F157" s="1"/>
    </row>
    <row r="158" spans="6:6" x14ac:dyDescent="0.25">
      <c r="F158" s="1"/>
    </row>
    <row r="159" spans="6:6" x14ac:dyDescent="0.25">
      <c r="F159" s="1"/>
    </row>
    <row r="160" spans="6:6" x14ac:dyDescent="0.25">
      <c r="F160" s="1"/>
    </row>
    <row r="161" spans="6:6" x14ac:dyDescent="0.25">
      <c r="F161" s="1"/>
    </row>
    <row r="162" spans="6:6" x14ac:dyDescent="0.25">
      <c r="F162" s="1"/>
    </row>
    <row r="163" spans="6:6" x14ac:dyDescent="0.25">
      <c r="F163" s="1"/>
    </row>
    <row r="164" spans="6:6" x14ac:dyDescent="0.25">
      <c r="F164" s="1"/>
    </row>
    <row r="165" spans="6:6" x14ac:dyDescent="0.25">
      <c r="F165" s="1"/>
    </row>
    <row r="166" spans="6:6" x14ac:dyDescent="0.25">
      <c r="F166" s="1"/>
    </row>
    <row r="167" spans="6:6" x14ac:dyDescent="0.25">
      <c r="F167" s="1"/>
    </row>
    <row r="168" spans="6:6" x14ac:dyDescent="0.25">
      <c r="F168" s="1"/>
    </row>
    <row r="169" spans="6:6" x14ac:dyDescent="0.25">
      <c r="F169" s="1"/>
    </row>
    <row r="170" spans="6:6" x14ac:dyDescent="0.25">
      <c r="F170" s="1"/>
    </row>
    <row r="171" spans="6:6" x14ac:dyDescent="0.25">
      <c r="F171" s="1"/>
    </row>
    <row r="172" spans="6:6" x14ac:dyDescent="0.25">
      <c r="F172" s="1"/>
    </row>
    <row r="173" spans="6:6" x14ac:dyDescent="0.25">
      <c r="F173" s="1"/>
    </row>
    <row r="174" spans="6:6" x14ac:dyDescent="0.25">
      <c r="F174" s="1"/>
    </row>
    <row r="175" spans="6:6" x14ac:dyDescent="0.25">
      <c r="F175" s="1"/>
    </row>
    <row r="176" spans="6:6" x14ac:dyDescent="0.25">
      <c r="F176" s="1"/>
    </row>
    <row r="177" spans="6:6" x14ac:dyDescent="0.25">
      <c r="F177" s="1"/>
    </row>
    <row r="178" spans="6:6" x14ac:dyDescent="0.25">
      <c r="F178" s="1"/>
    </row>
    <row r="179" spans="6:6" x14ac:dyDescent="0.25">
      <c r="F179" s="1"/>
    </row>
    <row r="180" spans="6:6" x14ac:dyDescent="0.25">
      <c r="F180" s="1"/>
    </row>
    <row r="181" spans="6:6" x14ac:dyDescent="0.25">
      <c r="F181" s="1"/>
    </row>
    <row r="182" spans="6:6" x14ac:dyDescent="0.25">
      <c r="F182" s="1"/>
    </row>
    <row r="183" spans="6:6" x14ac:dyDescent="0.25">
      <c r="F183" s="1"/>
    </row>
    <row r="1047915" spans="12:12" x14ac:dyDescent="0.25">
      <c r="L1047915" s="3"/>
    </row>
  </sheetData>
  <mergeCells count="113">
    <mergeCell ref="D102:D103"/>
    <mergeCell ref="M102:M103"/>
    <mergeCell ref="N102:N103"/>
    <mergeCell ref="O102:O103"/>
    <mergeCell ref="Q102:Q103"/>
    <mergeCell ref="A114:B114"/>
    <mergeCell ref="A115:B115"/>
    <mergeCell ref="A110:B110"/>
    <mergeCell ref="A111:B111"/>
    <mergeCell ref="A112:B112"/>
    <mergeCell ref="A113:B113"/>
    <mergeCell ref="A105:B105"/>
    <mergeCell ref="A106:B106"/>
    <mergeCell ref="A107:B107"/>
    <mergeCell ref="A108:B108"/>
    <mergeCell ref="A109:B109"/>
    <mergeCell ref="C102:C103"/>
    <mergeCell ref="E102:E103"/>
    <mergeCell ref="M77:M84"/>
    <mergeCell ref="N77:N84"/>
    <mergeCell ref="H31:H33"/>
    <mergeCell ref="C19:C23"/>
    <mergeCell ref="N44:N50"/>
    <mergeCell ref="K44:K50"/>
    <mergeCell ref="M44:M50"/>
    <mergeCell ref="C44:C50"/>
    <mergeCell ref="H44:H50"/>
    <mergeCell ref="I44:I50"/>
    <mergeCell ref="J44:J50"/>
    <mergeCell ref="C77:C84"/>
    <mergeCell ref="C31:C33"/>
    <mergeCell ref="M19:M23"/>
    <mergeCell ref="N19:N23"/>
    <mergeCell ref="A37:B37"/>
    <mergeCell ref="A38:B38"/>
    <mergeCell ref="A39:B39"/>
    <mergeCell ref="A58:B58"/>
    <mergeCell ref="A14:B14"/>
    <mergeCell ref="A15:B15"/>
    <mergeCell ref="A16:B16"/>
    <mergeCell ref="A10:B10"/>
    <mergeCell ref="A11:B11"/>
    <mergeCell ref="A12:B12"/>
    <mergeCell ref="A13:B13"/>
    <mergeCell ref="A40:B40"/>
    <mergeCell ref="A41:B41"/>
    <mergeCell ref="A34:B34"/>
    <mergeCell ref="A35:B35"/>
    <mergeCell ref="A36:B36"/>
    <mergeCell ref="A5:B5"/>
    <mergeCell ref="A6:B6"/>
    <mergeCell ref="A7:B7"/>
    <mergeCell ref="A8:B8"/>
    <mergeCell ref="A9:B9"/>
    <mergeCell ref="A18:B18"/>
    <mergeCell ref="M31:M33"/>
    <mergeCell ref="A30:B30"/>
    <mergeCell ref="A31:A33"/>
    <mergeCell ref="A29:B29"/>
    <mergeCell ref="A19:A23"/>
    <mergeCell ref="A25:B25"/>
    <mergeCell ref="A26:B26"/>
    <mergeCell ref="A27:B27"/>
    <mergeCell ref="A24:B24"/>
    <mergeCell ref="A28:B28"/>
    <mergeCell ref="A59:B59"/>
    <mergeCell ref="A60:B60"/>
    <mergeCell ref="A61:B61"/>
    <mergeCell ref="A57:B57"/>
    <mergeCell ref="A56:B56"/>
    <mergeCell ref="A42:B42"/>
    <mergeCell ref="A43:B43"/>
    <mergeCell ref="A44:A50"/>
    <mergeCell ref="A51:B51"/>
    <mergeCell ref="A52:B52"/>
    <mergeCell ref="A53:B53"/>
    <mergeCell ref="A54:B54"/>
    <mergeCell ref="A55:B55"/>
    <mergeCell ref="A68:B68"/>
    <mergeCell ref="A69:B69"/>
    <mergeCell ref="A70:B70"/>
    <mergeCell ref="A71:B71"/>
    <mergeCell ref="A62:B62"/>
    <mergeCell ref="A63:B63"/>
    <mergeCell ref="A66:B66"/>
    <mergeCell ref="A67:B67"/>
    <mergeCell ref="A64:B64"/>
    <mergeCell ref="A65:B65"/>
    <mergeCell ref="A90:B90"/>
    <mergeCell ref="A91:B91"/>
    <mergeCell ref="A76:B76"/>
    <mergeCell ref="A77:A84"/>
    <mergeCell ref="A85:B85"/>
    <mergeCell ref="A86:B86"/>
    <mergeCell ref="A72:B72"/>
    <mergeCell ref="A73:B73"/>
    <mergeCell ref="A74:B74"/>
    <mergeCell ref="A75:B75"/>
    <mergeCell ref="A87:B87"/>
    <mergeCell ref="A88:B88"/>
    <mergeCell ref="A89:B89"/>
    <mergeCell ref="A101:B101"/>
    <mergeCell ref="A104:B104"/>
    <mergeCell ref="A102:B103"/>
    <mergeCell ref="A92:B92"/>
    <mergeCell ref="A93:B93"/>
    <mergeCell ref="A94:B94"/>
    <mergeCell ref="A95:B95"/>
    <mergeCell ref="A99:B99"/>
    <mergeCell ref="A100:B100"/>
    <mergeCell ref="A96:B96"/>
    <mergeCell ref="A97:B97"/>
    <mergeCell ref="A98:B98"/>
  </mergeCells>
  <printOptions horizontalCentered="1"/>
  <pageMargins left="0.39370078740157483" right="0.39370078740157483" top="0.74803149606299213" bottom="0.74803149606299213" header="0.31496062992125984" footer="0.31496062992125984"/>
  <pageSetup paperSize="8" scale="25"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B1F8-498C-423A-87EC-C78D32E6FF73}">
  <dimension ref="A7:H18"/>
  <sheetViews>
    <sheetView view="pageBreakPreview" topLeftCell="A25" zoomScale="90" zoomScaleNormal="100" zoomScaleSheetLayoutView="90" workbookViewId="0">
      <selection activeCell="C24" sqref="C24"/>
    </sheetView>
  </sheetViews>
  <sheetFormatPr baseColWidth="10" defaultColWidth="11.5703125" defaultRowHeight="15.75" x14ac:dyDescent="0.3"/>
  <cols>
    <col min="1" max="1" width="32" style="17" bestFit="1" customWidth="1"/>
    <col min="2" max="2" width="30.85546875" style="17" customWidth="1"/>
    <col min="3" max="3" width="15.5703125" style="17" customWidth="1"/>
    <col min="4" max="4" width="23.42578125" style="17" bestFit="1" customWidth="1"/>
    <col min="5" max="5" width="19.7109375" style="17" customWidth="1"/>
    <col min="6" max="6" width="20.28515625" style="17" customWidth="1"/>
    <col min="7" max="7" width="19.5703125" style="17" customWidth="1"/>
    <col min="8" max="8" width="19.7109375" style="17" customWidth="1"/>
    <col min="9" max="16384" width="11.5703125" style="17"/>
  </cols>
  <sheetData>
    <row r="7" spans="1:8" ht="16.5" thickBot="1" x14ac:dyDescent="0.35"/>
    <row r="8" spans="1:8" ht="30" customHeight="1" x14ac:dyDescent="0.3">
      <c r="A8" s="105" t="s">
        <v>330</v>
      </c>
      <c r="B8" s="107" t="s">
        <v>329</v>
      </c>
      <c r="C8" s="108" t="s">
        <v>328</v>
      </c>
      <c r="D8" s="108" t="s">
        <v>327</v>
      </c>
      <c r="E8" s="35" t="s">
        <v>326</v>
      </c>
      <c r="F8" s="35" t="s">
        <v>326</v>
      </c>
      <c r="G8" s="35" t="s">
        <v>325</v>
      </c>
      <c r="H8" s="34" t="s">
        <v>325</v>
      </c>
    </row>
    <row r="9" spans="1:8" ht="49.5" x14ac:dyDescent="0.3">
      <c r="A9" s="106"/>
      <c r="B9" s="107"/>
      <c r="C9" s="108"/>
      <c r="D9" s="108"/>
      <c r="E9" s="35" t="s">
        <v>324</v>
      </c>
      <c r="F9" s="35" t="s">
        <v>323</v>
      </c>
      <c r="G9" s="35" t="s">
        <v>324</v>
      </c>
      <c r="H9" s="34" t="s">
        <v>323</v>
      </c>
    </row>
    <row r="10" spans="1:8" ht="21" customHeight="1" x14ac:dyDescent="0.3">
      <c r="A10" s="33" t="s">
        <v>322</v>
      </c>
      <c r="B10" s="31">
        <v>2020097.36</v>
      </c>
      <c r="C10" s="30">
        <v>46</v>
      </c>
      <c r="D10" s="27">
        <f>B10/B16</f>
        <v>0.9422559728056763</v>
      </c>
      <c r="E10" s="29">
        <v>1389224.8</v>
      </c>
      <c r="F10" s="28">
        <v>32</v>
      </c>
      <c r="G10" s="27">
        <f>E10/B10</f>
        <v>0.68770190363498118</v>
      </c>
      <c r="H10" s="26">
        <f>F10/$C$10</f>
        <v>0.69565217391304346</v>
      </c>
    </row>
    <row r="11" spans="1:8" ht="21" customHeight="1" x14ac:dyDescent="0.3">
      <c r="A11" s="33" t="s">
        <v>321</v>
      </c>
      <c r="B11" s="32">
        <v>0</v>
      </c>
      <c r="C11" s="30">
        <v>0</v>
      </c>
      <c r="D11" s="27">
        <v>0</v>
      </c>
      <c r="E11" s="29">
        <v>0</v>
      </c>
      <c r="F11" s="28">
        <v>0</v>
      </c>
      <c r="G11" s="27">
        <v>0</v>
      </c>
      <c r="H11" s="26">
        <f>F11/$B$16</f>
        <v>0</v>
      </c>
    </row>
    <row r="12" spans="1:8" ht="21" customHeight="1" x14ac:dyDescent="0.3">
      <c r="A12" s="33" t="s">
        <v>320</v>
      </c>
      <c r="B12" s="32">
        <v>0</v>
      </c>
      <c r="C12" s="30">
        <v>0</v>
      </c>
      <c r="D12" s="27">
        <v>0</v>
      </c>
      <c r="E12" s="29">
        <v>0</v>
      </c>
      <c r="F12" s="30">
        <v>0</v>
      </c>
      <c r="G12" s="27">
        <v>0</v>
      </c>
      <c r="H12" s="26">
        <f>F12/$B$16</f>
        <v>0</v>
      </c>
    </row>
    <row r="13" spans="1:8" ht="21" customHeight="1" x14ac:dyDescent="0.3">
      <c r="A13" s="33" t="s">
        <v>319</v>
      </c>
      <c r="B13" s="32">
        <v>0</v>
      </c>
      <c r="C13" s="30">
        <v>0</v>
      </c>
      <c r="D13" s="27">
        <v>0</v>
      </c>
      <c r="E13" s="29">
        <v>0</v>
      </c>
      <c r="F13" s="30">
        <v>0</v>
      </c>
      <c r="G13" s="27">
        <v>0</v>
      </c>
      <c r="H13" s="26">
        <f>F13/$B$16</f>
        <v>0</v>
      </c>
    </row>
    <row r="14" spans="1:8" ht="21" customHeight="1" x14ac:dyDescent="0.3">
      <c r="A14" s="33" t="s">
        <v>318</v>
      </c>
      <c r="B14" s="32">
        <v>0</v>
      </c>
      <c r="C14" s="30">
        <v>0</v>
      </c>
      <c r="D14" s="27">
        <v>0</v>
      </c>
      <c r="E14" s="29">
        <v>0</v>
      </c>
      <c r="F14" s="30">
        <v>0</v>
      </c>
      <c r="G14" s="27">
        <v>0</v>
      </c>
      <c r="H14" s="26">
        <f>F14/$B$16</f>
        <v>0</v>
      </c>
    </row>
    <row r="15" spans="1:8" ht="21" customHeight="1" thickBot="1" x14ac:dyDescent="0.35">
      <c r="A15" s="33" t="s">
        <v>317</v>
      </c>
      <c r="B15" s="62">
        <v>123797.1</v>
      </c>
      <c r="C15" s="63">
        <v>45</v>
      </c>
      <c r="D15" s="64">
        <f>B15/B16</f>
        <v>5.7744027194323741E-2</v>
      </c>
      <c r="E15" s="65">
        <v>65096.92</v>
      </c>
      <c r="F15" s="66">
        <v>23</v>
      </c>
      <c r="G15" s="27">
        <f>E15/B15</f>
        <v>0.52583558096272043</v>
      </c>
      <c r="H15" s="26">
        <f>F15/C15</f>
        <v>0.51111111111111107</v>
      </c>
    </row>
    <row r="16" spans="1:8" ht="21" customHeight="1" thickBot="1" x14ac:dyDescent="0.35">
      <c r="A16" s="25" t="s">
        <v>316</v>
      </c>
      <c r="B16" s="67">
        <f>SUM(B10:B15)</f>
        <v>2143894.46</v>
      </c>
      <c r="C16" s="68">
        <f t="shared" ref="C16:F16" si="0">SUM(C10:C15)</f>
        <v>91</v>
      </c>
      <c r="D16" s="69">
        <f t="shared" si="0"/>
        <v>1</v>
      </c>
      <c r="E16" s="67">
        <f t="shared" si="0"/>
        <v>1454321.72</v>
      </c>
      <c r="F16" s="70">
        <f t="shared" si="0"/>
        <v>55</v>
      </c>
      <c r="G16" s="24"/>
      <c r="H16" s="61"/>
    </row>
    <row r="17" spans="1:6" x14ac:dyDescent="0.3">
      <c r="A17" s="23"/>
      <c r="B17" s="22"/>
      <c r="C17" s="21"/>
      <c r="D17" s="20"/>
      <c r="E17" s="19"/>
      <c r="F17" s="18"/>
    </row>
    <row r="18" spans="1:6" x14ac:dyDescent="0.3">
      <c r="A18" s="23"/>
      <c r="B18" s="22"/>
      <c r="C18" s="21"/>
      <c r="D18" s="20"/>
      <c r="E18" s="19"/>
      <c r="F18" s="18"/>
    </row>
  </sheetData>
  <mergeCells count="4">
    <mergeCell ref="A8:A9"/>
    <mergeCell ref="B8:B9"/>
    <mergeCell ref="C8:C9"/>
    <mergeCell ref="D8:D9"/>
  </mergeCells>
  <printOptions horizontalCentered="1"/>
  <pageMargins left="0.70866141732283472" right="0.70866141732283472" top="0.74803149606299213" bottom="0.74803149606299213" header="0.31496062992125984" footer="0.31496062992125984"/>
  <pageSetup paperSize="9"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3a3257-44a0-48ce-a984-d7d89ebb1de1" xsi:nil="true"/>
    <lcf76f155ced4ddcb4097134ff3c332f xmlns="ed34b546-dd40-45b6-862d-82a4551e81e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EE3063E89315D448F082158525647BB" ma:contentTypeVersion="13" ma:contentTypeDescription="Crear nuevo documento." ma:contentTypeScope="" ma:versionID="537777d369b1f2b0132d9532bb1c7559">
  <xsd:schema xmlns:xsd="http://www.w3.org/2001/XMLSchema" xmlns:xs="http://www.w3.org/2001/XMLSchema" xmlns:p="http://schemas.microsoft.com/office/2006/metadata/properties" xmlns:ns2="ed34b546-dd40-45b6-862d-82a4551e81e5" xmlns:ns3="bc3a3257-44a0-48ce-a984-d7d89ebb1de1" targetNamespace="http://schemas.microsoft.com/office/2006/metadata/properties" ma:root="true" ma:fieldsID="7d02b1427fac9e39a8a483e98c4216f4" ns2:_="" ns3:_="">
    <xsd:import namespace="ed34b546-dd40-45b6-862d-82a4551e81e5"/>
    <xsd:import namespace="bc3a3257-44a0-48ce-a984-d7d89ebb1d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4b546-dd40-45b6-862d-82a4551e8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630eaf5-e835-440e-8ff3-aea29bdc87d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3a3257-44a0-48ce-a984-d7d89ebb1de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cc6c88f-2b17-4c6b-beea-5b70f56baab1}" ma:internalName="TaxCatchAll" ma:showField="CatchAllData" ma:web="bc3a3257-44a0-48ce-a984-d7d89ebb1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E6A6F-297B-43BC-97D1-409FB0B62482}">
  <ds:schemaRefs>
    <ds:schemaRef ds:uri="http://schemas.microsoft.com/office/2006/metadata/properties"/>
    <ds:schemaRef ds:uri="http://schemas.microsoft.com/office/infopath/2007/PartnerControls"/>
    <ds:schemaRef ds:uri="bc3a3257-44a0-48ce-a984-d7d89ebb1de1"/>
    <ds:schemaRef ds:uri="ed34b546-dd40-45b6-862d-82a4551e81e5"/>
  </ds:schemaRefs>
</ds:datastoreItem>
</file>

<file path=customXml/itemProps2.xml><?xml version="1.0" encoding="utf-8"?>
<ds:datastoreItem xmlns:ds="http://schemas.openxmlformats.org/officeDocument/2006/customXml" ds:itemID="{7CF7A509-A294-46EB-B03D-0ED49565B321}">
  <ds:schemaRefs>
    <ds:schemaRef ds:uri="http://schemas.microsoft.com/sharepoint/v3/contenttype/forms"/>
  </ds:schemaRefs>
</ds:datastoreItem>
</file>

<file path=customXml/itemProps3.xml><?xml version="1.0" encoding="utf-8"?>
<ds:datastoreItem xmlns:ds="http://schemas.openxmlformats.org/officeDocument/2006/customXml" ds:itemID="{E3B15523-066B-48F1-AF9C-0FAA366DF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4b546-dd40-45b6-862d-82a4551e81e5"/>
    <ds:schemaRef ds:uri="bc3a3257-44a0-48ce-a984-d7d89ebb1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Listado</vt:lpstr>
      <vt:lpstr>graficos y cuadros LCSP</vt:lpstr>
      <vt:lpstr>Listado!Área_de_impresión</vt:lpstr>
      <vt:lpstr>Listado!Títulos_a_imprimir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0</cp:revision>
  <dcterms:created xsi:type="dcterms:W3CDTF">2025-10-03T09:27:24Z</dcterms:created>
  <dcterms:modified xsi:type="dcterms:W3CDTF">2026-02-18T12:58:22Z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y_tag_name">
    <vt:lpwstr>Developed by team_IT_ENISA</vt:lpwstr>
  </property>
  <property fmtid="{D5CDD505-2E9C-101B-9397-08002B2CF9AE}" pid="3" name="ContentTypeId">
    <vt:lpwstr>0x010100BEE3063E89315D448F082158525647BB</vt:lpwstr>
  </property>
  <property fmtid="{D5CDD505-2E9C-101B-9397-08002B2CF9AE}" pid="4" name="Order">
    <vt:r8>4175600</vt:r8>
  </property>
  <property fmtid="{D5CDD505-2E9C-101B-9397-08002B2CF9AE}" pid="5" name="MediaServiceImageTags">
    <vt:lpwstr/>
  </property>
  <property fmtid="{D5CDD505-2E9C-101B-9397-08002B2CF9AE}" pid="6" name="MSIP_Label_60868225-5ccb-4611-a64c-be886654b91a_Enabled">
    <vt:lpwstr>true</vt:lpwstr>
  </property>
  <property fmtid="{D5CDD505-2E9C-101B-9397-08002B2CF9AE}" pid="7" name="MSIP_Label_60868225-5ccb-4611-a64c-be886654b91a_SetDate">
    <vt:lpwstr>2026-01-20T10:35:45Z</vt:lpwstr>
  </property>
  <property fmtid="{D5CDD505-2E9C-101B-9397-08002B2CF9AE}" pid="8" name="MSIP_Label_60868225-5ccb-4611-a64c-be886654b91a_Method">
    <vt:lpwstr>Standard</vt:lpwstr>
  </property>
  <property fmtid="{D5CDD505-2E9C-101B-9397-08002B2CF9AE}" pid="9" name="MSIP_Label_60868225-5ccb-4611-a64c-be886654b91a_Name">
    <vt:lpwstr>defa4170-0d19-0005-0002-bc88714345d2</vt:lpwstr>
  </property>
  <property fmtid="{D5CDD505-2E9C-101B-9397-08002B2CF9AE}" pid="10" name="MSIP_Label_60868225-5ccb-4611-a64c-be886654b91a_SiteId">
    <vt:lpwstr>c9cf0ddf-1150-4d6f-aac1-0eb27b947886</vt:lpwstr>
  </property>
  <property fmtid="{D5CDD505-2E9C-101B-9397-08002B2CF9AE}" pid="11" name="MSIP_Label_60868225-5ccb-4611-a64c-be886654b91a_ActionId">
    <vt:lpwstr>2e6df365-cac8-4d2f-838f-663e9925a54a</vt:lpwstr>
  </property>
  <property fmtid="{D5CDD505-2E9C-101B-9397-08002B2CF9AE}" pid="12" name="MSIP_Label_60868225-5ccb-4611-a64c-be886654b91a_ContentBits">
    <vt:lpwstr>4</vt:lpwstr>
  </property>
  <property fmtid="{D5CDD505-2E9C-101B-9397-08002B2CF9AE}" pid="13" name="MSIP_Label_60868225-5ccb-4611-a64c-be886654b91a_Tag">
    <vt:lpwstr>10, 3, 0, 1</vt:lpwstr>
  </property>
</Properties>
</file>