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defaultThemeVersion="124226"/>
  <xr:revisionPtr revIDLastSave="14" documentId="13_ncr:1_{CAE80AE4-D284-427F-B843-00EA7E06D184}" xr6:coauthVersionLast="47" xr6:coauthVersionMax="47" xr10:uidLastSave="{6BD5E224-99FA-4CF7-9A8C-CCBBE54AB135}"/>
  <bookViews>
    <workbookView xWindow="22932" yWindow="576" windowWidth="23256" windowHeight="12456" activeTab="1" xr2:uid="{00000000-000D-0000-FFFF-FFFF00000000}"/>
  </bookViews>
  <sheets>
    <sheet name="Listado" sheetId="1" r:id="rId1"/>
    <sheet name="graficos y cuadros LCSP" sheetId="2" r:id="rId2"/>
  </sheets>
  <externalReferences>
    <externalReference r:id="rId3"/>
  </externalReferences>
  <definedNames>
    <definedName name="_xlnm._FilterDatabase" localSheetId="0" hidden="1">Listado!$A$4:$Q$105</definedName>
    <definedName name="_xlnm.Print_Area" localSheetId="1">[1]GRÁFICAS!$A$1:$K$26</definedName>
    <definedName name="_xlnm.Print_Area" localSheetId="0">Listado!$A$1:$Q$106</definedName>
    <definedName name="_xlnm.Print_Titles" localSheetId="0">Listado!$1:$5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2" l="1"/>
  <c r="G12" i="2"/>
  <c r="H12" i="2"/>
  <c r="D13" i="2"/>
  <c r="G13" i="2"/>
  <c r="H13" i="2"/>
  <c r="G15" i="2"/>
  <c r="H15" i="2"/>
  <c r="B16" i="2"/>
  <c r="D10" i="2" s="1"/>
  <c r="C16" i="2"/>
  <c r="E16" i="2"/>
  <c r="F16" i="2"/>
  <c r="G66" i="1"/>
  <c r="G68" i="1"/>
  <c r="D12" i="2" l="1"/>
  <c r="H11" i="2"/>
  <c r="G11" i="2"/>
  <c r="D15" i="2"/>
  <c r="D11" i="2"/>
  <c r="D16" i="2" s="1"/>
  <c r="H14" i="2"/>
  <c r="G14" i="2"/>
  <c r="G10" i="2"/>
  <c r="D14" i="2"/>
</calcChain>
</file>

<file path=xl/sharedStrings.xml><?xml version="1.0" encoding="utf-8"?>
<sst xmlns="http://schemas.openxmlformats.org/spreadsheetml/2006/main" count="824" uniqueCount="400">
  <si>
    <t>OBJETO</t>
  </si>
  <si>
    <t>NIF ADJUDICATARIO</t>
  </si>
  <si>
    <t>IMPORTE ADJUDICACIÓN CON IVA</t>
  </si>
  <si>
    <t>FECHA ADJUDICACIÓN</t>
  </si>
  <si>
    <t>FECHA INICIO</t>
  </si>
  <si>
    <t>FECHA VENCIMIENTO</t>
  </si>
  <si>
    <t>DESESTIMIENTO/ RENUNCIA</t>
  </si>
  <si>
    <t>FORMA DE ADJUDICACION</t>
  </si>
  <si>
    <t>INSTRUMENTOS PUBLICIDAD</t>
  </si>
  <si>
    <t>NUMERO DE PARTICIPANTES</t>
  </si>
  <si>
    <t>IMPORTE DE LA LICITACIÓN</t>
  </si>
  <si>
    <t>NO</t>
  </si>
  <si>
    <t>Adenda</t>
  </si>
  <si>
    <t>ASAC COMUNICACIONES, S.L.</t>
  </si>
  <si>
    <t>B33490426</t>
  </si>
  <si>
    <t>Adjudicación directa</t>
  </si>
  <si>
    <t>Excluido LCSP</t>
  </si>
  <si>
    <t>A08663619</t>
  </si>
  <si>
    <t>ENTIDAD CONTRATANTE</t>
  </si>
  <si>
    <t>FECHA FIRMA</t>
  </si>
  <si>
    <t>B57333601</t>
  </si>
  <si>
    <t>Dominios corporativos</t>
  </si>
  <si>
    <t>SOLUCIONES CORPORATIVAS IP, S.L. (DON DOMINIO)</t>
  </si>
  <si>
    <t>B81584989</t>
  </si>
  <si>
    <t>Auditoría CCAA 23-25</t>
  </si>
  <si>
    <t>A41810920</t>
  </si>
  <si>
    <t>A92015254</t>
  </si>
  <si>
    <t>PLACSP</t>
  </si>
  <si>
    <t>Contrato para operaciones de intermediación en mercados de valores</t>
  </si>
  <si>
    <t>GVC Gaesco Beka, Sociedad de Valores, S.A.U.</t>
  </si>
  <si>
    <t>A62132352</t>
  </si>
  <si>
    <t>Importes según tarifas GVC</t>
  </si>
  <si>
    <t>Indefinido</t>
  </si>
  <si>
    <t>ADJUDICATARIO PYME</t>
  </si>
  <si>
    <t>&lt; 15.000,00 €</t>
  </si>
  <si>
    <t>Contrato cuenta depósito</t>
  </si>
  <si>
    <t>CAIXABANK, S.A.</t>
  </si>
  <si>
    <t>indefinido</t>
  </si>
  <si>
    <t>Contrato financiero sobre valores</t>
  </si>
  <si>
    <t>Contrato  financiero de tesorería</t>
  </si>
  <si>
    <t>Adenda Servicios</t>
  </si>
  <si>
    <t>-</t>
  </si>
  <si>
    <t>Suministro sistema videoconferencia</t>
  </si>
  <si>
    <t>Suministros</t>
  </si>
  <si>
    <t>Servicios</t>
  </si>
  <si>
    <t>Suministro</t>
  </si>
  <si>
    <t>CENTRO ESPAÑOL DE DERECHOS REPROGRÁFICOS</t>
  </si>
  <si>
    <t>DX GLOBAL SERVICE, SL</t>
  </si>
  <si>
    <t>V78652203</t>
  </si>
  <si>
    <t>B88394994</t>
  </si>
  <si>
    <t>Arrendamiento nuevas oficinas calle General Peron 38 planta 2. Edificio Master I y 8 plazas garaje</t>
  </si>
  <si>
    <t>Arrendamiento</t>
  </si>
  <si>
    <t xml:space="preserve">TEDEUS, S.L., </t>
  </si>
  <si>
    <t>B-80539398</t>
  </si>
  <si>
    <t>23 €/m2/mes para oficinas y 150 €/plaza garaje/mes para las plazas</t>
  </si>
  <si>
    <t>27,83 €/m2/mes para oficinas y 181,50 €/plaza garaje/mes para plazas</t>
  </si>
  <si>
    <t>24/04/24</t>
  </si>
  <si>
    <t>SPEZIAL OUTSOURCING, S.L</t>
  </si>
  <si>
    <t>B16864837</t>
  </si>
  <si>
    <t>Firma electrónica representantes ENISA</t>
  </si>
  <si>
    <t>FABRICA NACIONAL DE MONEDA Y TIMBRE</t>
  </si>
  <si>
    <t>Q2826004J</t>
  </si>
  <si>
    <t>UGROUND GLOBAL SL</t>
  </si>
  <si>
    <t>B83379982</t>
  </si>
  <si>
    <t>Suscripción de medios</t>
  </si>
  <si>
    <t>B82824194</t>
  </si>
  <si>
    <t>B85635910</t>
  </si>
  <si>
    <t>B82938572</t>
  </si>
  <si>
    <t>A87115226</t>
  </si>
  <si>
    <t>B86509254</t>
  </si>
  <si>
    <t>Z7134617</t>
  </si>
  <si>
    <t>B61475257</t>
  </si>
  <si>
    <t>B81868697</t>
  </si>
  <si>
    <t>Adjudicación PLACSP</t>
  </si>
  <si>
    <t>B61553327</t>
  </si>
  <si>
    <t>LINKEDIN SPAIN SL</t>
  </si>
  <si>
    <t>B86198611</t>
  </si>
  <si>
    <t>B78272168</t>
  </si>
  <si>
    <t xml:space="preserve">Suministro de Kaspersky Next EDR Optimum - 1 Año.	</t>
  </si>
  <si>
    <t>MINERY REPORT, S.L.</t>
  </si>
  <si>
    <t>B88058615</t>
  </si>
  <si>
    <t>18/09/2024</t>
  </si>
  <si>
    <t>25/11/2024</t>
  </si>
  <si>
    <t>25/11/2025</t>
  </si>
  <si>
    <t>LINKEDIN SPAIN, S.L.</t>
  </si>
  <si>
    <t xml:space="preserve">WE-IN SOLUCIONES INTEGRALES PARA LAS ORGANIZACIONES SOCIEDAD LIMITADA </t>
  </si>
  <si>
    <t>B42804559</t>
  </si>
  <si>
    <t>Segunda prórroga suministro fuentes de agua</t>
  </si>
  <si>
    <t>Adenda suministro</t>
  </si>
  <si>
    <t>Adenda servicio</t>
  </si>
  <si>
    <t>SLC ATOCHA, S.L.</t>
  </si>
  <si>
    <t>B82137084</t>
  </si>
  <si>
    <t>Suminsitro electricidad</t>
  </si>
  <si>
    <t>ENERGYSAVE PROJECTS S.L.</t>
  </si>
  <si>
    <t>B87152286</t>
  </si>
  <si>
    <t>Suministro de Metaclean Software</t>
  </si>
  <si>
    <t>iTECH Grup</t>
  </si>
  <si>
    <t>B64855893</t>
  </si>
  <si>
    <t>Seguro responsabilidad civil consejeros y directivos</t>
  </si>
  <si>
    <t>HDI Global SE Sucursal en España</t>
  </si>
  <si>
    <t>W0049757H</t>
  </si>
  <si>
    <t>Formación en Master de Derecho Laboral y Seguridad Social</t>
  </si>
  <si>
    <t>Instituto Europeo de Estudios Empresariales S.A.U</t>
  </si>
  <si>
    <t>A18882233</t>
  </si>
  <si>
    <t>Adecuación 27001 a  versión 2022</t>
  </si>
  <si>
    <t>JAVIER ALMENDRO SAGRISTA</t>
  </si>
  <si>
    <t>24879272B</t>
  </si>
  <si>
    <t>Universitat Oberta De Catalunya Asociación</t>
  </si>
  <si>
    <t>G60667813</t>
  </si>
  <si>
    <t>30/04/2034</t>
  </si>
  <si>
    <t xml:space="preserve">GRUPO DE AUDITORES PÚBLICOS, S.A.P. </t>
  </si>
  <si>
    <t>Contratación del Servicios de implementacion de ENS (Esquema Nacional de Seguridad)</t>
  </si>
  <si>
    <t>Primera prórroga Servicios de cobros por domiciliación bancaria y gestión de las devoluciones asociadas de ENISA</t>
  </si>
  <si>
    <t xml:space="preserve">Primera prórroga Servicios formación idiomas ENISA </t>
  </si>
  <si>
    <t>Servicios de Diploma de Experto Online de Dirección y Gestión de Proyectos</t>
  </si>
  <si>
    <t>Base de datos jurídica</t>
  </si>
  <si>
    <t xml:space="preserve">ARANZADI LA LEY, S.A. </t>
  </si>
  <si>
    <t>Universitat Oberta de Catalunya</t>
  </si>
  <si>
    <t>Suministro licencia Team Viewer</t>
  </si>
  <si>
    <t>SUMOSA, SL</t>
  </si>
  <si>
    <t>B78754 l 08</t>
  </si>
  <si>
    <t>Adenda prórroga ciberseguridad</t>
  </si>
  <si>
    <t>Prórrga servicio de asesoría tributaria y fiscal</t>
  </si>
  <si>
    <t>Adenda prórroga servicio</t>
  </si>
  <si>
    <t>F&amp;J MARTÍN ASESORES LEGALES Y TRIBUTARIOS, S.L</t>
  </si>
  <si>
    <t>B14558100</t>
  </si>
  <si>
    <t>20.000 € tras prórroga (10.000 de prórroga)</t>
  </si>
  <si>
    <t>Contratación del Servicio de prevención de Riesgos Laborables ajeno para ENISA</t>
  </si>
  <si>
    <t>TAPREGA PREVENCIÓN DE RIESGOS, S.L.</t>
  </si>
  <si>
    <t>B36926640</t>
  </si>
  <si>
    <t>Suscripción LinkedIn</t>
  </si>
  <si>
    <t>Contratación de Servicios de renovación de la Certificación ISO 27001/2022 (Sistema de Gestión de Seguridad de la Información).</t>
  </si>
  <si>
    <t>EUROPEAN QUALITY ASSURANCE SPAIN, S.L.</t>
  </si>
  <si>
    <t>Arrendamiento oficina Entidad 9 (Puerta 2) Planta e Edificia Master I</t>
  </si>
  <si>
    <t>TEDEUS, S.L.</t>
  </si>
  <si>
    <t>B80539398</t>
  </si>
  <si>
    <t>19.500 €/mes</t>
  </si>
  <si>
    <t>Contratación del Servicio de Mantenimiento del Sistema Integrado de Gestión de Calidad y Medioambiente de la Empresa Nacional de Innovación, S.M.E., S.A. conforme a las normas ISO 9001:2015 y 14001:2015</t>
  </si>
  <si>
    <t>AENOR CONOCIMIENTO, S.L.U.</t>
  </si>
  <si>
    <t>B85893493</t>
  </si>
  <si>
    <t>Adenda prórroga y modificación prevista en pliegos del contrato suscrito entre ENISA y ORANGE ESPAGNE, S.A.U.</t>
  </si>
  <si>
    <t xml:space="preserve">Adenda </t>
  </si>
  <si>
    <t>ORANGE ESPAÑA, S.A.U.</t>
  </si>
  <si>
    <t>A-82009812</t>
  </si>
  <si>
    <t>625.659,5 € tras prórroga y modificado (292.856,75 € por prórroga y 39.946,00 € por modificado)</t>
  </si>
  <si>
    <t>757.047,99 € tras prórroga y modificado (354.356,67 € por prórroga y 48.334,65 € por modificado)</t>
  </si>
  <si>
    <t>ABC PERIÓDICO ELECTRÓNICO, S.L.U</t>
  </si>
  <si>
    <t>EDICIONES EL PAIS, S.L.</t>
  </si>
  <si>
    <t>TITANIA COMPAÑÍA EDITORIAL., S.L.</t>
  </si>
  <si>
    <t>EL LEÓN DE  EL ESPAÑOL PUBLICACIONES, S.A.</t>
  </si>
  <si>
    <t>PRENSA DIGITAL, S.L.</t>
  </si>
  <si>
    <t>THE ECONOMIS NEWSPAPER LIMITED</t>
  </si>
  <si>
    <t>LA VANGUARDIA EDICIONES S.L.U.</t>
  </si>
  <si>
    <t>UNIDAD EDITORIAL INFORMACIÓN GENERAL, S.L.U.</t>
  </si>
  <si>
    <t xml:space="preserve">Licencias CEDRO para la distribución de derechos de distribución de resúmenes de prensa. </t>
  </si>
  <si>
    <t>Sumininistro electrónica de red</t>
  </si>
  <si>
    <t>Servicio de publicación de procesos selectivos</t>
  </si>
  <si>
    <t>Suministro de banderas</t>
  </si>
  <si>
    <t>SCREEN &amp; DIGITAL Printing SL</t>
  </si>
  <si>
    <t>B66284118</t>
  </si>
  <si>
    <t>Curso seguridad</t>
  </si>
  <si>
    <t>Suministro electricidad oficinas arrendadas 1 febrero 2025</t>
  </si>
  <si>
    <t>*********</t>
  </si>
  <si>
    <t>A58417346</t>
  </si>
  <si>
    <t>Pórroga 1 año servicio instantáneo de IVA</t>
  </si>
  <si>
    <t>Adenda prórroga Servicios</t>
  </si>
  <si>
    <t>Prórroga 1 año servicio de recepción</t>
  </si>
  <si>
    <t>Servicio comunica SMS</t>
  </si>
  <si>
    <t>ORANGE ESPAÑA SLU</t>
  </si>
  <si>
    <t>A82009812</t>
  </si>
  <si>
    <t>Prórroga 6 meses servicio limpieza</t>
  </si>
  <si>
    <t>Adenda prórroga servicios</t>
  </si>
  <si>
    <t>CLEANVIC MANTENIMIENTO, S.L.</t>
  </si>
  <si>
    <t>B88044698</t>
  </si>
  <si>
    <t>Herramienta de estudio del ecosistema español de startups  Informe de 2025 Dealroom</t>
  </si>
  <si>
    <t>Dealroom.co B.V.</t>
  </si>
  <si>
    <t>NL853382104B01</t>
  </si>
  <si>
    <t>Contratación de seguro de daños a bienes inmuebles para ENISA a través, o no, de un corredor o correduría de seguros</t>
  </si>
  <si>
    <t>Helvetia Compañía Suiza, Sociedad Anónima de Seguros y Reaseguros</t>
  </si>
  <si>
    <t>A41003864</t>
  </si>
  <si>
    <t>Curso práctico sobre práctica societaria</t>
  </si>
  <si>
    <t>Centro de Estudios Financieros, S.L.</t>
  </si>
  <si>
    <t>Prórroga 1 año  servicio para el sistema interno de información</t>
  </si>
  <si>
    <t>AUREN CONSULTORES SP, S.L.P.,</t>
  </si>
  <si>
    <t>B87352340</t>
  </si>
  <si>
    <t>Máster formación permanente en tributación y asesoría fiscal</t>
  </si>
  <si>
    <t>Instituto Europeo de Asesoría Fiscal, S.L.</t>
  </si>
  <si>
    <t>B19501949</t>
  </si>
  <si>
    <t>Curso en delegado de protección de datos</t>
  </si>
  <si>
    <t>Centro Europeo de Estudios y Formación Empresarial Garrigues, SL</t>
  </si>
  <si>
    <t>B81011470</t>
  </si>
  <si>
    <t>Máster en Dirección Financiera</t>
  </si>
  <si>
    <t>Máster complementario en formación de Recursos Humanos</t>
  </si>
  <si>
    <t>INSTITUTO EUROPEO DE ESTUDIOS EMPRESARIALES SL (INESEM)</t>
  </si>
  <si>
    <t>Curso de Excel Avanzado y Powe BI</t>
  </si>
  <si>
    <t>CENTRO DE ESTUDIOS FINANCIEROS SL "CEF"</t>
  </si>
  <si>
    <t>Formación en habilidades directivas</t>
  </si>
  <si>
    <t>Curso de especialista en Employer Branding</t>
  </si>
  <si>
    <t>UNIDAD EDITORIAL FORMACIÓN, S.L.U.</t>
  </si>
  <si>
    <t>B85310951</t>
  </si>
  <si>
    <t xml:space="preserve">Servicio de apoyo a la gestión técnica de organización de eventos de promoción, servicio de agencia de medios para acciones de comunicación y Herramienta de Programación Social Media para ENISA </t>
  </si>
  <si>
    <t>QUALITY MEDIA PRODUCCIONES, S.L.</t>
  </si>
  <si>
    <t>B87390860</t>
  </si>
  <si>
    <t>Planning, Strategy and Growth SL</t>
  </si>
  <si>
    <t>B01907211</t>
  </si>
  <si>
    <t>ALCANDORA PUBLICIDAD S.L.</t>
  </si>
  <si>
    <t>B80873250</t>
  </si>
  <si>
    <t>XPERTIA WIMAX COMMUNICATIONS SL</t>
  </si>
  <si>
    <t>B74323411</t>
  </si>
  <si>
    <t>Servicio de Información de Solvencia Patrimonial y de Credito</t>
  </si>
  <si>
    <t xml:space="preserve">EXPERIAN BUREAU DE CRÉDITO, S.A.U., </t>
  </si>
  <si>
    <t>A82120601</t>
  </si>
  <si>
    <t>Licitación prevención de blanqueo y financiación terrorismo</t>
  </si>
  <si>
    <t>Certificaciones calidad y medioambientales</t>
  </si>
  <si>
    <t>Servicio Clipping Prensa</t>
  </si>
  <si>
    <t>AUREN CONSULTORES SP, S.L.P</t>
  </si>
  <si>
    <t>ICDQ INSTITUTO DE CERTIFICACIÓN, SL</t>
  </si>
  <si>
    <t>B66084591</t>
  </si>
  <si>
    <t>B64291107</t>
  </si>
  <si>
    <t>Suministro, instalación, migración y mantenimiento de firewalls corporativos</t>
  </si>
  <si>
    <t>ASAC COMUNICACIONES SL</t>
  </si>
  <si>
    <t>Servicios de impresión, fotocopiado y escaneado de la Empresa Nacional de Innovación, S.M.E., S.A.</t>
  </si>
  <si>
    <t>GENERAL MACHINES TECHNOLOGY, S.L.</t>
  </si>
  <si>
    <t>B82080177</t>
  </si>
  <si>
    <t>Licitación apoyo formalización préstamos</t>
  </si>
  <si>
    <t>DELOITTE AUDITORES, S.L.</t>
  </si>
  <si>
    <t>B79104469</t>
  </si>
  <si>
    <t>Contratación servicio de mantenimiento de aplicaciones Microsoft Power Platform</t>
  </si>
  <si>
    <t>B82422015</t>
  </si>
  <si>
    <t xml:space="preserve">VASS Consultoria de Sistemas S.L </t>
  </si>
  <si>
    <t>Prórroga Servicio de asistencia técnica para la Transformación Digital de ENISA</t>
  </si>
  <si>
    <t>UTE EY TRANSFORMA SERVICIOS DE CONSULTORIA, SL -SOLUTIA SOLUTIONS SERVICES, S.L.</t>
  </si>
  <si>
    <t>B88428404 - B90275611</t>
  </si>
  <si>
    <t>2.073.600 € tras prórroga (691.200 € de prórroga)</t>
  </si>
  <si>
    <t>Lote 6: IZERTIS, S.A.</t>
  </si>
  <si>
    <t>A33845009</t>
  </si>
  <si>
    <t>A80827694</t>
  </si>
  <si>
    <t xml:space="preserve">Definición de metodología y aplicación de condiciones de mercado en las operaciones de financiación mediante préstamos participativos </t>
  </si>
  <si>
    <t>B86973666</t>
  </si>
  <si>
    <t>Licitación licencias software para la realización del procedimiento de transformación digital</t>
  </si>
  <si>
    <t>IZERTIS S.A.</t>
  </si>
  <si>
    <t>Contratación del servicio de apoyo técnico a la unidad de contratación de ENISA.</t>
  </si>
  <si>
    <t>Contratación de suministro de material ordinario de oficina, papel, tarjetas visita y sobres impresos.</t>
  </si>
  <si>
    <t>KALAMAN CONSULTING, S.L.</t>
  </si>
  <si>
    <t>B85932358</t>
  </si>
  <si>
    <t>OFIPAPEL CENTER, S.L.</t>
  </si>
  <si>
    <t>B82560947</t>
  </si>
  <si>
    <t>MOBASEGON, S.L.</t>
  </si>
  <si>
    <t>B04785788</t>
  </si>
  <si>
    <t>B73938714</t>
  </si>
  <si>
    <t xml:space="preserve">ALPRINT SOLUCIONES GRAFICAS, S.L. </t>
  </si>
  <si>
    <t>Formación de Ingeniería Informática</t>
  </si>
  <si>
    <t>Servicio de Análisis del cumplimiento del principio DNSH</t>
  </si>
  <si>
    <t>ANALISTAS FINANCIEROS INTERNACIONALES, S.A.</t>
  </si>
  <si>
    <t>A78603206</t>
  </si>
  <si>
    <t>Suministro dominios Marca ENE Spain Up Nation 2025</t>
  </si>
  <si>
    <t>NOMINALIA INTERNET, S.L.</t>
  </si>
  <si>
    <t>Curso de liderazgo y desarrollo de habilidades directivas</t>
  </si>
  <si>
    <t>Servicio de formación para la Comisión de Igualdad</t>
  </si>
  <si>
    <t>IGUALIA FORMACION S.L.</t>
  </si>
  <si>
    <t>B62069364</t>
  </si>
  <si>
    <t>Suministros varios local nuevo</t>
  </si>
  <si>
    <t>Contratación de suministro de licencias de software de la Empresa Nacional de Innovación, S.M.E., S.A.</t>
  </si>
  <si>
    <t>LOTE 6: IZERTIS, S.A.</t>
  </si>
  <si>
    <t>LOTE 8: AUBAY SPAIN, SAU</t>
  </si>
  <si>
    <t>A28855260</t>
  </si>
  <si>
    <t>B86961877</t>
  </si>
  <si>
    <t>A82280124</t>
  </si>
  <si>
    <t>A62634068</t>
  </si>
  <si>
    <t>IKEA IBERICA, S.A.U.</t>
  </si>
  <si>
    <t>A28812618</t>
  </si>
  <si>
    <t xml:space="preserve">NO </t>
  </si>
  <si>
    <t>30/04/2024</t>
  </si>
  <si>
    <t>01/05/2024</t>
  </si>
  <si>
    <t>LOTE 7: Licencias JIRA</t>
  </si>
  <si>
    <t>Contratación suministro de licencias de software de la Empresa Nacional de Innovación, S.M.E., S.A.</t>
  </si>
  <si>
    <t>Lote 1: Servicio de apoyo a la gestión técnica y operativa para la preparación y desarrollo de eventos de promoción de la cultura del emprendimiento innovador de ENISA.</t>
  </si>
  <si>
    <t>Lote 2: Servicio de agencia de medios para la gestión de acciones de comunicación para la difusión de la cultura del emprendimiento innovador que impulsa ENISA y contratación de herramientas y recursos</t>
  </si>
  <si>
    <t>Lote 3: Servicios de elaboración de vídeo corporativo.</t>
  </si>
  <si>
    <t>Lote 4: Realización de fotografías del personal de ENISA.</t>
  </si>
  <si>
    <t>Lote 5: Servicios de diseño.</t>
  </si>
  <si>
    <t>VIVA AQUASERVICE SPAIN, S.A.</t>
  </si>
  <si>
    <t>Lote 1. Materiales varios de oficina y complementos.</t>
  </si>
  <si>
    <t>Lote 2. Papel para copiadoras, impresoras, etc.</t>
  </si>
  <si>
    <t>Lote 3. Tarjetas visita y sobres impresos.</t>
  </si>
  <si>
    <t>Lote 6: Software de concienciación en ciberseguridad para usuarios SMARTFENSE</t>
  </si>
  <si>
    <t>Lote 7: Licencias JIRA</t>
  </si>
  <si>
    <t>Contrato garantia FEI</t>
  </si>
  <si>
    <t xml:space="preserve"> EUROPEAN INVESTMENT FUND</t>
  </si>
  <si>
    <t>0,2% sobre el importe garantizado</t>
  </si>
  <si>
    <t>13/12/2024</t>
  </si>
  <si>
    <t>La que acaezca con anterioridad de las siguientes:
(a)	la Fecha de Resolución Anticipada;
(b)	la fecha (en su caso) en que el Garante ya no esté obligado a efectuar más pagos al Intermediario y el Garante carezca de más derechos frente al Intermediario conforme a este Acuerdo;
(c)	seis meses tras la última fecha de vencimiento programada de una Transacción del Destinatario Final (de todas las Carteras); y
(d)	la fecha que acaezca 12 años tras la Fecha de Finalización del Periodo de Inclusión y, en los casos en que este Acuerdo rija más de una Cartera, la última Fecha de Finalización del Periodo de Inclusión.</t>
  </si>
  <si>
    <t>Lote 1: Suscripción ABC Premium Anual</t>
  </si>
  <si>
    <t>Lote 2: Suscripción EL PAÍS + Cinco Días</t>
  </si>
  <si>
    <t>Lote 3: Suscripción El Confidencial</t>
  </si>
  <si>
    <t>Lote 4: Suscripción Invertia/El Español</t>
  </si>
  <si>
    <t>Lote 5: Suscripción El Diario.Es</t>
  </si>
  <si>
    <t>Lote 6: Suscripción The Economist</t>
  </si>
  <si>
    <t>Lote 7: Suscripción La Vanguardia</t>
  </si>
  <si>
    <t>Lote 8: Suscripción ORBYT + PREMIUM</t>
  </si>
  <si>
    <t>Servicio de información empresarial</t>
  </si>
  <si>
    <t>INFORMA D&amp;B, S.A.U., S.M.E</t>
  </si>
  <si>
    <t>A80192727</t>
  </si>
  <si>
    <t>14/05/2025</t>
  </si>
  <si>
    <t>16/05/2025</t>
  </si>
  <si>
    <t>01/09/2025</t>
  </si>
  <si>
    <t>31/08/2027</t>
  </si>
  <si>
    <t>MULTIGESTIÓN ASES, S.L.</t>
  </si>
  <si>
    <t>B24348096</t>
  </si>
  <si>
    <t>03/07/2025</t>
  </si>
  <si>
    <t>08/07/2025</t>
  </si>
  <si>
    <t>04/09/2025</t>
  </si>
  <si>
    <t>03/09/2027</t>
  </si>
  <si>
    <t>Prórroga 2 meses Ticket restaurante</t>
  </si>
  <si>
    <t>Servicio destrucción archivo físico</t>
  </si>
  <si>
    <t>Suministro mobiliario de oficina</t>
  </si>
  <si>
    <t>Servicio de agencia de viajes</t>
  </si>
  <si>
    <t>LOTE 1: Licencias SAP</t>
  </si>
  <si>
    <t>INETUM ESPAÑA, S.A.</t>
  </si>
  <si>
    <t>LOTE 2: Licencias Alfresco</t>
  </si>
  <si>
    <t>LOTE 3: Licencias para aplicaciones de seguridad y soporte.</t>
  </si>
  <si>
    <t>IZERTIS, S.A.</t>
  </si>
  <si>
    <t>LOTE 4: Licencias para aplicaciones de diseño y contenido.</t>
  </si>
  <si>
    <t>SEYS CAD SYSTEMS, S.L.</t>
  </si>
  <si>
    <t>LOTE 6: Licencia para Software de concienciación en ciberseguridad para usuarios SMARTFENSE</t>
  </si>
  <si>
    <t>LOTE 8: Licencias para software de backup</t>
  </si>
  <si>
    <t>LOTE 10: Suministro del certificado SSL WildCard</t>
  </si>
  <si>
    <t>Procedimiento Abierto simplificado.
Licitación 107/2023</t>
  </si>
  <si>
    <t>Procedimiento Abierto simlificado.
Licitación 185/2023</t>
  </si>
  <si>
    <t>Procedimiento Abierto simplificado.
Licitación 188/2023</t>
  </si>
  <si>
    <t>Procedimiento Abierto simplificado.
Licitación 189/2023</t>
  </si>
  <si>
    <t>Procedimiento Abierto simplificado. 
Licitación 38/2024</t>
  </si>
  <si>
    <t>Procedimiento abierto SARA. 
Licitación 66/2024</t>
  </si>
  <si>
    <t>Abierto SARA. 
Licitación 71/2024</t>
  </si>
  <si>
    <t>Procedimiento abierto.
 Licitación 88/2024</t>
  </si>
  <si>
    <t>Procedimiento abierto simplificado.
 Licitación 89/2024</t>
  </si>
  <si>
    <t>Procedimiento Abierto SARA.
 Licitación 90/2024</t>
  </si>
  <si>
    <t>Procedimiento Abierto simplificado.
 Licitación 157/2024</t>
  </si>
  <si>
    <t>Procedimiento Abierto simplificado.
 Licitación 179/2024</t>
  </si>
  <si>
    <t>Adenda. Procedimiento abierto simplificado.
 Licitación 135/2021</t>
  </si>
  <si>
    <t>Adenda. Abierto simplificado.
 Licitación 182/2023.</t>
  </si>
  <si>
    <t xml:space="preserve">Adenda. Abierto.
Licitación 52/2023 </t>
  </si>
  <si>
    <t>Procedimiento abierto SARA.
 Licitación 57/2025</t>
  </si>
  <si>
    <t>Procedimiento Abierto simplificado art 159.6. de la LCSP.
 Licitación 20/2024</t>
  </si>
  <si>
    <t>Procedimiento Abierto simplificado art 159.6. de la LCSP.
Licitación 196/2023</t>
  </si>
  <si>
    <t>Procedimiento Abierto simplificado 159.6. de la LCSP
 Licitación 180/2024</t>
  </si>
  <si>
    <t>Procedimiento Abierto simplificado 159.6. de la LCSP.
 Licitación 10/2025</t>
  </si>
  <si>
    <t>Procedimiento Abierto simplificado art. 159.6. de la LCSP.
 Licitación 6/2025</t>
  </si>
  <si>
    <t>Adenda. Abieto simplificado art. 159.6. de la LCSP.
 Licitación 144/2022</t>
  </si>
  <si>
    <t>Adenda. Abieto simplificado art. 159.6. de la LCSP. 
Licitación 156/2022</t>
  </si>
  <si>
    <t>Adenda. Abieto simplificado art. 159.6. de la LCSP. 
Licitación 180/2023</t>
  </si>
  <si>
    <t>Procedimiento Abierto Simplificado art. 159.6. de la LCSP.
 Licitacion 169/2024</t>
  </si>
  <si>
    <t>Procedimiento Abierto Simplificado art. 159.6. de la LCSP.
 Licitacion 173/2024</t>
  </si>
  <si>
    <t>Procedimiento Abierto simplificado 159.6. de la LCSP
 Licitación 18/2025</t>
  </si>
  <si>
    <t>Adenda abierto simplificado del art. 159.6. de la LCSP.
 Licitación 68/2024</t>
  </si>
  <si>
    <t>Adenda abierto simplificado del art. 159.6. de la LCSP.
 Licitación 50/2024</t>
  </si>
  <si>
    <t>Abierto simplificado del artículo 159.6. de la LCSP.
 Licitación 47/2025</t>
  </si>
  <si>
    <t>Procedimiento abierto simplificado art. 159.6. de la LCSP.
 Licitacion 51/2025</t>
  </si>
  <si>
    <t>Adenda Procedimiento abierto simplificado art. 159.6. de la LCSP.
 Licitación 75/2024</t>
  </si>
  <si>
    <t>Procedimiento abierto simplificado 159.6. de la LCSP.
 Licitación 62/2025</t>
  </si>
  <si>
    <t>Adenda Procedimiento abierto simplificado art. 159.6. de la LCSP.
 Licitación 94/2024</t>
  </si>
  <si>
    <t>Contratación del servicio de gestión laboral para ENISA.</t>
  </si>
  <si>
    <t>Adenda servicios</t>
  </si>
  <si>
    <t>EDENRED ESPAÑA, S.A.</t>
  </si>
  <si>
    <t>A78881190</t>
  </si>
  <si>
    <t>Adenda. Procedimiento abiero simplificado. Licitación  101/2024</t>
  </si>
  <si>
    <t>GIT DOC, S.L.</t>
  </si>
  <si>
    <t>B82001165</t>
  </si>
  <si>
    <t>SERVICOM CASTILLA Y LEÓN, SLU</t>
  </si>
  <si>
    <t>B47704457</t>
  </si>
  <si>
    <t>Procedimiento abierto simplificado. Licitación 78/2025</t>
  </si>
  <si>
    <t>SANANDER VIAJES, S.L.</t>
  </si>
  <si>
    <t>B39448303</t>
  </si>
  <si>
    <t>Procedimiento abierto simplificado art. 159.6 LCSP.  Licitación 92/2025</t>
  </si>
  <si>
    <t xml:space="preserve">IMPORTE ADJUDICACIÓN SÍN IVA </t>
  </si>
  <si>
    <t>SÍ</t>
  </si>
  <si>
    <t>SÍMBIU INTELLIGENCE, S.L.</t>
  </si>
  <si>
    <t>Lote 7: APLICACIONES Y TRATAMIENTOS DE SÍSTEMAS, S.A.</t>
  </si>
  <si>
    <t>RESA ASESORAMIENTO E INVERSÍON SLU</t>
  </si>
  <si>
    <t>LOTE 7: APLICACIONES Y TRATAMIENTOS DE SÍSTEMAS, S.A.</t>
  </si>
  <si>
    <t>LOTE 10: FIRMAPROFESÍONAL, S.A.</t>
  </si>
  <si>
    <t>UNIVERSÍTAT OBERTA DE CATALUNYA</t>
  </si>
  <si>
    <t xml:space="preserve">Adenda. Abierto
Licitación 161/2021. </t>
  </si>
  <si>
    <t>Fecha información</t>
  </si>
  <si>
    <t>TIPOLOGÍA</t>
  </si>
  <si>
    <t>TOTAL</t>
  </si>
  <si>
    <t>Adjudicación directa art.318.a)</t>
  </si>
  <si>
    <t>Asociación para la innovación</t>
  </si>
  <si>
    <t>Diálogo competitivo</t>
  </si>
  <si>
    <t>Negociado</t>
  </si>
  <si>
    <t>Restringido</t>
  </si>
  <si>
    <t>Abierto</t>
  </si>
  <si>
    <t>(nº expedientes)</t>
  </si>
  <si>
    <t>(volumen presupuestario)</t>
  </si>
  <si>
    <t>Participación PYMEs* en %</t>
  </si>
  <si>
    <t>Participación PYMEs*</t>
  </si>
  <si>
    <t>Peso procedimientos según volumen presupuestario (sin IVA)</t>
  </si>
  <si>
    <t>N.º expedientes</t>
  </si>
  <si>
    <t>Volumen presupuestario (sin IVA)</t>
  </si>
  <si>
    <t>Procedimiento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</si>
</sst>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0.00\ &quot;€&quot;"/>
  </numFmts>
  <fonts count="12" x14ac:knownFonts="1">
    <font>
      <sz val="11"/>
      <color theme="1"/>
      <name val="Calibri"/>
      <family val="2"/>
      <scheme val="minor"/>
    </font>
    <font>
      <b/>
      <sz val="11"/>
      <color theme="0"/>
      <name val="Calibri"/>
      <family val="2"/>
      <scheme val="minor"/>
    </font>
    <font>
      <sz val="11"/>
      <color theme="1"/>
      <name val="Calibri"/>
      <family val="2"/>
      <scheme val="minor"/>
    </font>
    <font>
      <sz val="11"/>
      <color theme="1"/>
      <name val="DM Sans"/>
    </font>
    <font>
      <sz val="11"/>
      <name val="DM Sans"/>
    </font>
    <font>
      <sz val="11"/>
      <color rgb="FF000000"/>
      <name val="DM Sans"/>
    </font>
    <font>
      <sz val="11"/>
      <color rgb="FF202020"/>
      <name val="DM Sans"/>
    </font>
    <font>
      <sz val="11"/>
      <color rgb="FFFF0000"/>
      <name val="DM Sans"/>
    </font>
    <font>
      <sz val="10"/>
      <color rgb="FFFF0000"/>
      <name val="DM Sans"/>
    </font>
    <font>
      <b/>
      <sz val="12"/>
      <name val="DM Sans"/>
    </font>
    <font>
      <b/>
      <sz val="11"/>
      <name val="DM Sans"/>
    </font>
    <font>
      <b/>
      <sz val="10"/>
      <color rgb="FF000000"/>
      <name val="DM Sans"/>
    </font>
  </fonts>
  <fills count="6">
    <fill>
      <patternFill patternType="none"/>
    </fill>
    <fill>
      <patternFill patternType="gray125"/>
    </fill>
    <fill>
      <patternFill patternType="solid">
        <fgColor rgb="FFA5A5A5"/>
      </patternFill>
    </fill>
    <fill>
      <patternFill patternType="solid">
        <fgColor theme="0"/>
        <bgColor indexed="64"/>
      </patternFill>
    </fill>
    <fill>
      <patternFill patternType="solid">
        <fgColor rgb="FF00CEB1"/>
        <bgColor indexed="64"/>
      </patternFill>
    </fill>
    <fill>
      <patternFill patternType="solid">
        <fgColor rgb="FFFFFFFF"/>
        <bgColor indexed="64"/>
      </patternFill>
    </fill>
  </fills>
  <borders count="8">
    <border>
      <left/>
      <right/>
      <top/>
      <bottom/>
      <diagonal/>
    </border>
    <border>
      <left style="double">
        <color rgb="FF3F3F3F"/>
      </left>
      <right style="double">
        <color rgb="FF3F3F3F"/>
      </right>
      <top style="double">
        <color rgb="FF3F3F3F"/>
      </top>
      <bottom style="double">
        <color rgb="FF3F3F3F"/>
      </bottom>
      <diagonal/>
    </border>
    <border>
      <left/>
      <right/>
      <top/>
      <bottom style="thin">
        <color indexed="64"/>
      </bottom>
      <diagonal/>
    </border>
    <border>
      <left/>
      <right style="hair">
        <color rgb="FF00CEB1"/>
      </right>
      <top style="hair">
        <color rgb="FF00CEB1"/>
      </top>
      <bottom style="hair">
        <color rgb="FF00CEB1"/>
      </bottom>
      <diagonal/>
    </border>
    <border>
      <left style="hair">
        <color rgb="FF00CEB1"/>
      </left>
      <right style="hair">
        <color rgb="FF00CEB1"/>
      </right>
      <top style="hair">
        <color rgb="FF00CEB1"/>
      </top>
      <bottom style="hair">
        <color rgb="FF00CEB1"/>
      </bottom>
      <diagonal/>
    </border>
    <border>
      <left style="hair">
        <color rgb="FF00CEB1"/>
      </left>
      <right/>
      <top style="hair">
        <color rgb="FF00CEB1"/>
      </top>
      <bottom style="hair">
        <color rgb="FF00CEB1"/>
      </bottom>
      <diagonal/>
    </border>
    <border>
      <left/>
      <right style="hair">
        <color rgb="FF00CEB1"/>
      </right>
      <top style="hair">
        <color rgb="FF00CEB1"/>
      </top>
      <bottom/>
      <diagonal/>
    </border>
    <border>
      <left/>
      <right style="hair">
        <color rgb="FF00CEB1"/>
      </right>
      <top/>
      <bottom style="hair">
        <color rgb="FF00CEB1"/>
      </bottom>
      <diagonal/>
    </border>
  </borders>
  <cellStyleXfs count="6">
    <xf numFmtId="0" fontId="0" fillId="0" borderId="0"/>
    <xf numFmtId="0" fontId="1" fillId="2" borderId="1" applyNumberFormat="0" applyAlignment="0" applyProtection="0"/>
    <xf numFmtId="0" fontId="1" fillId="2" borderId="1" applyNumberFormat="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cellStyleXfs>
  <cellXfs count="98">
    <xf numFmtId="0" fontId="0" fillId="0" borderId="0" xfId="0"/>
    <xf numFmtId="0" fontId="3" fillId="0" borderId="0" xfId="0" applyFont="1" applyAlignment="1">
      <alignment horizontal="center" vertical="center"/>
    </xf>
    <xf numFmtId="164" fontId="3" fillId="0" borderId="0" xfId="0" applyNumberFormat="1" applyFont="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wrapText="1"/>
    </xf>
    <xf numFmtId="0" fontId="7" fillId="3" borderId="0" xfId="0" applyFont="1" applyFill="1" applyAlignment="1">
      <alignment horizontal="center" vertical="center"/>
    </xf>
    <xf numFmtId="164" fontId="7" fillId="3" borderId="0" xfId="0" applyNumberFormat="1" applyFont="1" applyFill="1" applyAlignment="1">
      <alignment horizontal="center" vertical="center"/>
    </xf>
    <xf numFmtId="0" fontId="8" fillId="3" borderId="0" xfId="3" applyFont="1" applyFill="1" applyAlignment="1">
      <alignment horizontal="center" vertical="center" wrapText="1"/>
    </xf>
    <xf numFmtId="14" fontId="8" fillId="3" borderId="0" xfId="3" applyNumberFormat="1" applyFont="1" applyFill="1" applyAlignment="1">
      <alignment horizontal="center" vertical="center" wrapText="1"/>
    </xf>
    <xf numFmtId="0" fontId="7" fillId="3" borderId="0" xfId="0" applyFont="1" applyFill="1"/>
    <xf numFmtId="0" fontId="10" fillId="3" borderId="0" xfId="3" applyFont="1" applyFill="1" applyAlignment="1">
      <alignment horizontal="center" vertical="center" wrapText="1"/>
    </xf>
    <xf numFmtId="0" fontId="9" fillId="4" borderId="4" xfId="0" applyFont="1" applyFill="1" applyBorder="1" applyAlignment="1">
      <alignment horizontal="center" vertical="center"/>
    </xf>
    <xf numFmtId="0" fontId="9" fillId="4" borderId="5" xfId="0" applyFont="1" applyFill="1" applyBorder="1" applyAlignment="1">
      <alignment horizontal="center" vertical="center"/>
    </xf>
    <xf numFmtId="0" fontId="3"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14" fontId="3" fillId="0" borderId="4" xfId="0" applyNumberFormat="1" applyFont="1" applyBorder="1" applyAlignment="1">
      <alignment horizontal="center" vertical="center" wrapText="1"/>
    </xf>
    <xf numFmtId="0" fontId="4" fillId="0" borderId="4" xfId="1" applyFont="1" applyFill="1" applyBorder="1" applyAlignment="1">
      <alignment horizontal="center" vertical="center" wrapText="1"/>
    </xf>
    <xf numFmtId="0" fontId="3"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164" fontId="4" fillId="0" borderId="4"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164" fontId="3" fillId="0" borderId="5" xfId="0" applyNumberFormat="1" applyFont="1" applyBorder="1" applyAlignment="1">
      <alignment horizontal="center" vertical="center" wrapText="1"/>
    </xf>
    <xf numFmtId="0" fontId="5" fillId="0" borderId="4" xfId="0" applyFont="1" applyBorder="1" applyAlignment="1">
      <alignment horizontal="center" vertical="center" wrapText="1"/>
    </xf>
    <xf numFmtId="8" fontId="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5" fillId="0" borderId="4" xfId="0" applyFont="1" applyBorder="1" applyAlignment="1">
      <alignment horizontal="center" vertical="center"/>
    </xf>
    <xf numFmtId="4" fontId="5" fillId="0" borderId="4" xfId="0" applyNumberFormat="1" applyFont="1" applyBorder="1" applyAlignment="1">
      <alignment horizontal="center" vertical="center" wrapText="1"/>
    </xf>
    <xf numFmtId="0" fontId="3" fillId="0" borderId="5"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5" xfId="0" applyFont="1" applyBorder="1" applyAlignment="1">
      <alignment horizontal="center" vertical="center"/>
    </xf>
    <xf numFmtId="8" fontId="5" fillId="0" borderId="4"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5" fillId="0" borderId="5" xfId="0" applyFont="1" applyBorder="1" applyAlignment="1">
      <alignment horizontal="center" vertical="center" wrapText="1"/>
    </xf>
    <xf numFmtId="8" fontId="4" fillId="0" borderId="4"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14" fontId="5" fillId="0" borderId="4" xfId="0" applyNumberFormat="1" applyFont="1" applyBorder="1" applyAlignment="1">
      <alignment horizontal="left" vertical="center" wrapText="1"/>
    </xf>
    <xf numFmtId="0" fontId="7" fillId="3" borderId="0" xfId="0" applyFont="1" applyFill="1" applyAlignment="1">
      <alignment horizontal="left" vertical="center"/>
    </xf>
    <xf numFmtId="0" fontId="8" fillId="3" borderId="0" xfId="3" applyFont="1" applyFill="1" applyAlignment="1">
      <alignment horizontal="left" vertical="center" wrapText="1"/>
    </xf>
    <xf numFmtId="0" fontId="7" fillId="3" borderId="0" xfId="0" applyFont="1" applyFill="1" applyAlignment="1">
      <alignment horizontal="left"/>
    </xf>
    <xf numFmtId="0" fontId="3" fillId="0" borderId="4" xfId="0" applyFont="1" applyBorder="1" applyAlignment="1">
      <alignment horizontal="left" vertical="center" wrapText="1"/>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49" fontId="3" fillId="0" borderId="4" xfId="0" applyNumberFormat="1"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4" xfId="0" applyFont="1" applyBorder="1" applyAlignment="1">
      <alignment horizontal="left" vertical="center" wrapText="1"/>
    </xf>
    <xf numFmtId="14" fontId="10" fillId="3" borderId="0" xfId="3" applyNumberFormat="1" applyFont="1" applyFill="1" applyAlignment="1">
      <alignment horizontal="left" vertical="center" wrapText="1"/>
    </xf>
    <xf numFmtId="0" fontId="4" fillId="0" borderId="4" xfId="0" applyFont="1" applyBorder="1" applyAlignment="1">
      <alignment horizontal="right" vertical="center" wrapText="1"/>
    </xf>
    <xf numFmtId="164" fontId="3" fillId="0" borderId="4" xfId="0" applyNumberFormat="1" applyFont="1" applyBorder="1" applyAlignment="1">
      <alignment horizontal="right" vertical="center" wrapText="1"/>
    </xf>
    <xf numFmtId="8" fontId="5" fillId="0" borderId="4" xfId="0" applyNumberFormat="1" applyFont="1" applyBorder="1" applyAlignment="1">
      <alignment horizontal="right" vertical="center" wrapText="1"/>
    </xf>
    <xf numFmtId="4" fontId="5" fillId="0" borderId="4" xfId="0" applyNumberFormat="1" applyFont="1" applyBorder="1" applyAlignment="1">
      <alignment horizontal="right" vertical="center" wrapText="1"/>
    </xf>
    <xf numFmtId="0" fontId="5" fillId="0" borderId="4" xfId="0" applyFont="1" applyBorder="1" applyAlignment="1">
      <alignment horizontal="right" vertical="center" wrapText="1"/>
    </xf>
    <xf numFmtId="164" fontId="3" fillId="0" borderId="4" xfId="0" applyNumberFormat="1" applyFont="1" applyBorder="1" applyAlignment="1">
      <alignment horizontal="right" vertical="center"/>
    </xf>
    <xf numFmtId="0" fontId="3" fillId="0" borderId="0" xfId="3" applyFont="1"/>
    <xf numFmtId="0" fontId="11" fillId="5" borderId="0" xfId="3" applyFont="1" applyFill="1" applyAlignment="1">
      <alignment horizontal="right" vertical="center" wrapText="1"/>
    </xf>
    <xf numFmtId="44" fontId="11" fillId="5" borderId="0" xfId="3" applyNumberFormat="1" applyFont="1" applyFill="1" applyAlignment="1">
      <alignment horizontal="right" vertical="center" wrapText="1"/>
    </xf>
    <xf numFmtId="10" fontId="11" fillId="5" borderId="0" xfId="3" applyNumberFormat="1" applyFont="1" applyFill="1" applyAlignment="1">
      <alignment horizontal="right" vertical="center"/>
    </xf>
    <xf numFmtId="0" fontId="11" fillId="5" borderId="0" xfId="3" applyFont="1" applyFill="1" applyAlignment="1">
      <alignment horizontal="right" vertical="center"/>
    </xf>
    <xf numFmtId="8" fontId="11" fillId="5" borderId="0" xfId="3" applyNumberFormat="1" applyFont="1" applyFill="1" applyAlignment="1">
      <alignment horizontal="right" vertical="center"/>
    </xf>
    <xf numFmtId="0" fontId="11" fillId="5" borderId="0" xfId="3" applyFont="1" applyFill="1" applyAlignment="1">
      <alignment vertical="center"/>
    </xf>
    <xf numFmtId="0" fontId="5" fillId="5" borderId="5" xfId="3" applyFont="1" applyFill="1" applyBorder="1" applyAlignment="1">
      <alignment horizontal="right" vertical="center" wrapText="1"/>
    </xf>
    <xf numFmtId="44" fontId="5" fillId="5" borderId="4" xfId="3" applyNumberFormat="1" applyFont="1" applyFill="1" applyBorder="1" applyAlignment="1">
      <alignment horizontal="right" vertical="center" wrapText="1"/>
    </xf>
    <xf numFmtId="10" fontId="5" fillId="5" borderId="4" xfId="3" applyNumberFormat="1" applyFont="1" applyFill="1" applyBorder="1" applyAlignment="1">
      <alignment horizontal="right" vertical="center"/>
    </xf>
    <xf numFmtId="0" fontId="5" fillId="5" borderId="4" xfId="3" applyFont="1" applyFill="1" applyBorder="1" applyAlignment="1">
      <alignment horizontal="right" vertical="center"/>
    </xf>
    <xf numFmtId="8" fontId="5" fillId="5" borderId="3" xfId="3" applyNumberFormat="1" applyFont="1" applyFill="1" applyBorder="1" applyAlignment="1">
      <alignment horizontal="right" vertical="center"/>
    </xf>
    <xf numFmtId="10" fontId="3" fillId="0" borderId="5" xfId="4" applyNumberFormat="1" applyFont="1" applyBorder="1"/>
    <xf numFmtId="10" fontId="3" fillId="0" borderId="4" xfId="4" applyNumberFormat="1" applyFont="1" applyBorder="1"/>
    <xf numFmtId="0" fontId="3" fillId="0" borderId="4" xfId="3" applyFont="1" applyBorder="1" applyAlignment="1">
      <alignment horizontal="right" vertical="center" wrapText="1"/>
    </xf>
    <xf numFmtId="44" fontId="3" fillId="0" borderId="4" xfId="5" applyFont="1" applyBorder="1" applyAlignment="1">
      <alignment horizontal="right" vertical="center" wrapText="1"/>
    </xf>
    <xf numFmtId="0" fontId="3" fillId="0" borderId="4" xfId="3" applyFont="1" applyBorder="1" applyAlignment="1">
      <alignment horizontal="right" vertical="center"/>
    </xf>
    <xf numFmtId="8" fontId="3" fillId="0" borderId="3" xfId="3" applyNumberFormat="1" applyFont="1" applyBorder="1" applyAlignment="1">
      <alignment horizontal="right" vertical="center"/>
    </xf>
    <xf numFmtId="44" fontId="3" fillId="0" borderId="3" xfId="5" applyFont="1" applyBorder="1" applyAlignment="1">
      <alignment horizontal="right" vertical="center" wrapText="1"/>
    </xf>
    <xf numFmtId="0" fontId="9" fillId="4" borderId="5" xfId="2" applyFont="1" applyFill="1" applyBorder="1" applyAlignment="1">
      <alignment horizontal="center" vertical="center" wrapText="1"/>
    </xf>
    <xf numFmtId="0" fontId="9" fillId="4" borderId="4" xfId="2" applyFont="1" applyFill="1" applyBorder="1" applyAlignment="1">
      <alignment horizontal="center" vertical="center" wrapText="1"/>
    </xf>
    <xf numFmtId="0" fontId="9" fillId="4" borderId="3" xfId="2" applyFont="1" applyFill="1" applyBorder="1" applyAlignment="1">
      <alignment horizontal="center" vertical="center" wrapText="1"/>
    </xf>
    <xf numFmtId="0" fontId="9" fillId="4" borderId="4" xfId="2" applyFont="1" applyFill="1" applyBorder="1" applyAlignment="1">
      <alignment horizontal="center" vertical="center" wrapText="1"/>
    </xf>
    <xf numFmtId="0" fontId="3" fillId="0" borderId="4" xfId="0" applyFont="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5" fillId="0" borderId="4" xfId="0" applyFont="1" applyBorder="1" applyAlignment="1">
      <alignment horizontal="center" vertical="center" wrapText="1"/>
    </xf>
    <xf numFmtId="14" fontId="5" fillId="0" borderId="4" xfId="0" applyNumberFormat="1" applyFont="1" applyBorder="1" applyAlignment="1">
      <alignment horizontal="center" vertical="center" wrapText="1"/>
    </xf>
    <xf numFmtId="0" fontId="5" fillId="0" borderId="4" xfId="0" applyFont="1" applyBorder="1" applyAlignment="1">
      <alignment horizontal="center" vertical="center"/>
    </xf>
    <xf numFmtId="0" fontId="3" fillId="0" borderId="4" xfId="0" applyFont="1" applyBorder="1" applyAlignment="1">
      <alignment horizontal="center" vertical="center"/>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49" fontId="3" fillId="0" borderId="3"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cellXfs>
  <cellStyles count="6">
    <cellStyle name="Celda de comprobación" xfId="1" builtinId="23"/>
    <cellStyle name="Celda de comprobación 2" xfId="2" xr:uid="{5C5FEC85-DC59-4737-B55E-42D79DD912ED}"/>
    <cellStyle name="Moneda 2" xfId="5" xr:uid="{A47960B8-39BF-4FFD-9E07-6F1279677865}"/>
    <cellStyle name="Normal" xfId="0" builtinId="0"/>
    <cellStyle name="Normal 2" xfId="3" xr:uid="{C82ECFC5-0463-4CCB-AE27-E719DB1C7D2E}"/>
    <cellStyle name="Porcentaje 2" xfId="4" xr:uid="{CA11A29C-C2D9-43F6-8CA5-B08786DF3165}"/>
  </cellStyles>
  <dxfs count="1">
    <dxf>
      <font>
        <color rgb="FF9C0006"/>
      </font>
      <fill>
        <patternFill>
          <bgColor rgb="FFFFC7CE"/>
        </patternFill>
      </fill>
    </dxf>
  </dxfs>
  <tableStyles count="0" defaultTableStyle="TableStyleMedium2" defaultPivotStyle="PivotStyleMedium9"/>
  <colors>
    <mruColors>
      <color rgb="FFD9FFFA"/>
      <color rgb="FF00CE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r>
              <a:rPr lang="es-ES">
                <a:latin typeface="DM Sans" pitchFamily="2" charset="0"/>
              </a:rPr>
              <a:t>Procedimientos de contratación (Volumen</a:t>
            </a:r>
            <a:r>
              <a:rPr lang="es-ES" baseline="0">
                <a:latin typeface="DM Sans" pitchFamily="2" charset="0"/>
              </a:rPr>
              <a:t> presupuestario)</a:t>
            </a:r>
            <a:endParaRPr lang="es-ES">
              <a:latin typeface="DM Sans" pitchFamily="2"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5580229254400356E-2"/>
          <c:y val="0.19458970768112602"/>
          <c:w val="0.83594118275318885"/>
          <c:h val="0.62329950321501248"/>
        </c:manualLayout>
      </c:layout>
      <c:pie3DChart>
        <c:varyColors val="1"/>
        <c:ser>
          <c:idx val="0"/>
          <c:order val="0"/>
          <c:dPt>
            <c:idx val="0"/>
            <c:bubble3D val="0"/>
            <c:spPr>
              <a:solidFill>
                <a:srgbClr val="00CEB1"/>
              </a:solidFill>
              <a:ln w="25400">
                <a:solidFill>
                  <a:schemeClr val="lt1"/>
                </a:solidFill>
              </a:ln>
              <a:effectLst/>
              <a:sp3d contourW="25400">
                <a:contourClr>
                  <a:schemeClr val="lt1"/>
                </a:contourClr>
              </a:sp3d>
            </c:spPr>
            <c:extLst>
              <c:ext xmlns:c16="http://schemas.microsoft.com/office/drawing/2014/chart" uri="{C3380CC4-5D6E-409C-BE32-E72D297353CC}">
                <c16:uniqueId val="{00000001-8E6E-4612-AD56-CA8197B0C7D1}"/>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8E6E-4612-AD56-CA8197B0C7D1}"/>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8E6E-4612-AD56-CA8197B0C7D1}"/>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8E6E-4612-AD56-CA8197B0C7D1}"/>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8E6E-4612-AD56-CA8197B0C7D1}"/>
              </c:ext>
            </c:extLst>
          </c:dPt>
          <c:dPt>
            <c:idx val="5"/>
            <c:bubble3D val="0"/>
            <c:spPr>
              <a:solidFill>
                <a:srgbClr val="D9FFFA"/>
              </a:solidFill>
              <a:ln w="25400">
                <a:solidFill>
                  <a:schemeClr val="lt1"/>
                </a:solidFill>
              </a:ln>
              <a:effectLst/>
              <a:sp3d contourW="25400">
                <a:contourClr>
                  <a:schemeClr val="lt1"/>
                </a:contourClr>
              </a:sp3d>
            </c:spPr>
            <c:extLst>
              <c:ext xmlns:c16="http://schemas.microsoft.com/office/drawing/2014/chart" uri="{C3380CC4-5D6E-409C-BE32-E72D297353CC}">
                <c16:uniqueId val="{0000000B-8E6E-4612-AD56-CA8197B0C7D1}"/>
              </c:ext>
            </c:extLst>
          </c:dPt>
          <c:dLbls>
            <c:dLbl>
              <c:idx val="0"/>
              <c:layout>
                <c:manualLayout>
                  <c:x val="0.20762378219671693"/>
                  <c:y val="-1.0905195018549996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DM Sans" pitchFamily="2" charset="0"/>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6E-4612-AD56-CA8197B0C7D1}"/>
                </c:ext>
              </c:extLst>
            </c:dLbl>
            <c:dLbl>
              <c:idx val="1"/>
              <c:delete val="1"/>
              <c:extLst>
                <c:ext xmlns:c15="http://schemas.microsoft.com/office/drawing/2012/chart" uri="{CE6537A1-D6FC-4f65-9D91-7224C49458BB}"/>
                <c:ext xmlns:c16="http://schemas.microsoft.com/office/drawing/2014/chart" uri="{C3380CC4-5D6E-409C-BE32-E72D297353CC}">
                  <c16:uniqueId val="{00000003-8E6E-4612-AD56-CA8197B0C7D1}"/>
                </c:ext>
              </c:extLst>
            </c:dLbl>
            <c:dLbl>
              <c:idx val="2"/>
              <c:delete val="1"/>
              <c:extLst>
                <c:ext xmlns:c15="http://schemas.microsoft.com/office/drawing/2012/chart" uri="{CE6537A1-D6FC-4f65-9D91-7224C49458BB}"/>
                <c:ext xmlns:c16="http://schemas.microsoft.com/office/drawing/2014/chart" uri="{C3380CC4-5D6E-409C-BE32-E72D297353CC}">
                  <c16:uniqueId val="{00000005-8E6E-4612-AD56-CA8197B0C7D1}"/>
                </c:ext>
              </c:extLst>
            </c:dLbl>
            <c:dLbl>
              <c:idx val="3"/>
              <c:delete val="1"/>
              <c:extLst>
                <c:ext xmlns:c15="http://schemas.microsoft.com/office/drawing/2012/chart" uri="{CE6537A1-D6FC-4f65-9D91-7224C49458BB}"/>
                <c:ext xmlns:c16="http://schemas.microsoft.com/office/drawing/2014/chart" uri="{C3380CC4-5D6E-409C-BE32-E72D297353CC}">
                  <c16:uniqueId val="{00000007-8E6E-4612-AD56-CA8197B0C7D1}"/>
                </c:ext>
              </c:extLst>
            </c:dLbl>
            <c:dLbl>
              <c:idx val="4"/>
              <c:delete val="1"/>
              <c:extLst>
                <c:ext xmlns:c15="http://schemas.microsoft.com/office/drawing/2012/chart" uri="{CE6537A1-D6FC-4f65-9D91-7224C49458BB}"/>
                <c:ext xmlns:c16="http://schemas.microsoft.com/office/drawing/2014/chart" uri="{C3380CC4-5D6E-409C-BE32-E72D297353CC}">
                  <c16:uniqueId val="{00000009-8E6E-4612-AD56-CA8197B0C7D1}"/>
                </c:ext>
              </c:extLst>
            </c:dLbl>
            <c:dLbl>
              <c:idx val="5"/>
              <c:layout>
                <c:manualLayout>
                  <c:x val="5.34046430399008E-2"/>
                  <c:y val="9.4295476927626853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DM Sans" pitchFamily="2" charset="0"/>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E6E-4612-AD56-CA8197B0C7D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DM Sans" pitchFamily="2" charset="0"/>
                    <a:ea typeface="+mn-ea"/>
                    <a:cs typeface="+mn-cs"/>
                  </a:defRPr>
                </a:pPr>
                <a:endParaRPr lang="es-E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 y cuadros LCSP'!$A$10:$A$15</c:f>
              <c:strCache>
                <c:ptCount val="6"/>
                <c:pt idx="0">
                  <c:v>Abierto</c:v>
                </c:pt>
                <c:pt idx="1">
                  <c:v> Restringido </c:v>
                </c:pt>
                <c:pt idx="2">
                  <c:v> Negociado </c:v>
                </c:pt>
                <c:pt idx="3">
                  <c:v> Diálogo competitivo </c:v>
                </c:pt>
                <c:pt idx="4">
                  <c:v> Asociación para la innovación </c:v>
                </c:pt>
                <c:pt idx="5">
                  <c:v>Adjudicación directa art.318.a)</c:v>
                </c:pt>
              </c:strCache>
            </c:strRef>
          </c:cat>
          <c:val>
            <c:numRef>
              <c:f>'graficos y cuadros LCSP'!$D$10:$D$15</c:f>
              <c:numCache>
                <c:formatCode>0.00%</c:formatCode>
                <c:ptCount val="6"/>
                <c:pt idx="0">
                  <c:v>0.94791421955725697</c:v>
                </c:pt>
                <c:pt idx="1">
                  <c:v>0</c:v>
                </c:pt>
                <c:pt idx="2">
                  <c:v>0</c:v>
                </c:pt>
                <c:pt idx="3">
                  <c:v>0</c:v>
                </c:pt>
                <c:pt idx="4">
                  <c:v>0</c:v>
                </c:pt>
                <c:pt idx="5">
                  <c:v>5.2085780442742959E-2</c:v>
                </c:pt>
              </c:numCache>
            </c:numRef>
          </c:val>
          <c:extLst>
            <c:ext xmlns:c16="http://schemas.microsoft.com/office/drawing/2014/chart" uri="{C3380CC4-5D6E-409C-BE32-E72D297353CC}">
              <c16:uniqueId val="{0000000C-8E6E-4612-AD56-CA8197B0C7D1}"/>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3.0478606883722142E-2"/>
          <c:y val="0.87602630087409894"/>
          <c:w val="0.93904265002749299"/>
          <c:h val="0.101904736804454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DM Sans" pitchFamily="2" charset="0"/>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r>
              <a:rPr lang="es-ES">
                <a:latin typeface="DM Sans" pitchFamily="2" charset="0"/>
              </a:rPr>
              <a:t>Porcentaje de participación pymes (volumen presupuestario)</a:t>
            </a:r>
          </a:p>
          <a:p>
            <a:pPr>
              <a:defRPr>
                <a:latin typeface="DM Sans" pitchFamily="2" charset="0"/>
              </a:defRPr>
            </a:pPr>
            <a:endParaRPr lang="es-ES">
              <a:latin typeface="DM Sans" pitchFamily="2"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endParaRPr lang="es-ES"/>
        </a:p>
      </c:txPr>
    </c:title>
    <c:autoTitleDeleted val="0"/>
    <c:plotArea>
      <c:layout/>
      <c:barChart>
        <c:barDir val="col"/>
        <c:grouping val="clustered"/>
        <c:varyColors val="0"/>
        <c:ser>
          <c:idx val="0"/>
          <c:order val="0"/>
          <c:spPr>
            <a:solidFill>
              <a:srgbClr val="00CEB1"/>
            </a:solidFill>
            <a:ln>
              <a:noFill/>
            </a:ln>
            <a:effectLst/>
          </c:spPr>
          <c:invertIfNegative val="0"/>
          <c:dPt>
            <c:idx val="5"/>
            <c:invertIfNegative val="0"/>
            <c:bubble3D val="0"/>
            <c:spPr>
              <a:solidFill>
                <a:srgbClr val="D9FFFA"/>
              </a:solidFill>
              <a:ln>
                <a:noFill/>
              </a:ln>
              <a:effectLst/>
            </c:spPr>
            <c:extLst>
              <c:ext xmlns:c16="http://schemas.microsoft.com/office/drawing/2014/chart" uri="{C3380CC4-5D6E-409C-BE32-E72D297353CC}">
                <c16:uniqueId val="{00000000-0EDE-42AE-B98E-A5C6AC838D7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DM Sans" pitchFamily="2" charset="0"/>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 y cuadros LCSP'!$A$10:$A$15</c:f>
              <c:strCache>
                <c:ptCount val="6"/>
                <c:pt idx="0">
                  <c:v>Abierto</c:v>
                </c:pt>
                <c:pt idx="1">
                  <c:v> Restringido </c:v>
                </c:pt>
                <c:pt idx="2">
                  <c:v> Negociado </c:v>
                </c:pt>
                <c:pt idx="3">
                  <c:v> Diálogo competitivo </c:v>
                </c:pt>
                <c:pt idx="4">
                  <c:v> Asociación para la innovación </c:v>
                </c:pt>
                <c:pt idx="5">
                  <c:v>Adjudicación directa art.318.a)</c:v>
                </c:pt>
              </c:strCache>
            </c:strRef>
          </c:cat>
          <c:val>
            <c:numRef>
              <c:f>'graficos y cuadros LCSP'!$G$10:$G$15</c:f>
              <c:numCache>
                <c:formatCode>0.00%</c:formatCode>
                <c:ptCount val="6"/>
                <c:pt idx="0">
                  <c:v>0.23295908342782112</c:v>
                </c:pt>
                <c:pt idx="1">
                  <c:v>0</c:v>
                </c:pt>
                <c:pt idx="2">
                  <c:v>0</c:v>
                </c:pt>
                <c:pt idx="3">
                  <c:v>0</c:v>
                </c:pt>
                <c:pt idx="4">
                  <c:v>0</c:v>
                </c:pt>
                <c:pt idx="5">
                  <c:v>0.51293224225261347</c:v>
                </c:pt>
              </c:numCache>
            </c:numRef>
          </c:val>
          <c:extLst>
            <c:ext xmlns:c16="http://schemas.microsoft.com/office/drawing/2014/chart" uri="{C3380CC4-5D6E-409C-BE32-E72D297353CC}">
              <c16:uniqueId val="{00000000-5760-47ED-A3B6-DF82E3D08CEF}"/>
            </c:ext>
          </c:extLst>
        </c:ser>
        <c:dLbls>
          <c:dLblPos val="outEnd"/>
          <c:showLegendKey val="0"/>
          <c:showVal val="1"/>
          <c:showCatName val="0"/>
          <c:showSerName val="0"/>
          <c:showPercent val="0"/>
          <c:showBubbleSize val="0"/>
        </c:dLbls>
        <c:gapWidth val="219"/>
        <c:overlap val="-27"/>
        <c:axId val="1313382528"/>
        <c:axId val="1313374208"/>
      </c:barChart>
      <c:catAx>
        <c:axId val="1313382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DM Sans" pitchFamily="2" charset="0"/>
                <a:ea typeface="+mn-ea"/>
                <a:cs typeface="+mn-cs"/>
              </a:defRPr>
            </a:pPr>
            <a:endParaRPr lang="es-ES"/>
          </a:p>
        </c:txPr>
        <c:crossAx val="1313374208"/>
        <c:crosses val="autoZero"/>
        <c:auto val="1"/>
        <c:lblAlgn val="ctr"/>
        <c:lblOffset val="100"/>
        <c:noMultiLvlLbl val="0"/>
      </c:catAx>
      <c:valAx>
        <c:axId val="13133742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DM Sans" pitchFamily="2" charset="0"/>
                <a:ea typeface="+mn-ea"/>
                <a:cs typeface="+mn-cs"/>
              </a:defRPr>
            </a:pPr>
            <a:endParaRPr lang="es-ES"/>
          </a:p>
        </c:txPr>
        <c:crossAx val="13133825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r>
              <a:rPr lang="es-ES">
                <a:latin typeface="DM Sans" pitchFamily="2" charset="0"/>
              </a:rPr>
              <a:t>Porcentaje de participación PYMEs (n.º</a:t>
            </a:r>
            <a:r>
              <a:rPr lang="es-ES" baseline="0">
                <a:latin typeface="DM Sans" pitchFamily="2" charset="0"/>
              </a:rPr>
              <a:t> de expedientes</a:t>
            </a:r>
            <a:r>
              <a:rPr lang="es-ES">
                <a:latin typeface="DM Sans" pitchFamily="2" charset="0"/>
              </a:rPr>
              <a:t>)</a:t>
            </a:r>
          </a:p>
          <a:p>
            <a:pPr>
              <a:defRPr>
                <a:latin typeface="DM Sans" pitchFamily="2" charset="0"/>
              </a:defRPr>
            </a:pPr>
            <a:endParaRPr lang="es-ES">
              <a:latin typeface="DM Sans" pitchFamily="2"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DM Sans" pitchFamily="2" charset="0"/>
              <a:ea typeface="+mn-ea"/>
              <a:cs typeface="+mn-cs"/>
            </a:defRPr>
          </a:pPr>
          <a:endParaRPr lang="es-ES"/>
        </a:p>
      </c:txPr>
    </c:title>
    <c:autoTitleDeleted val="0"/>
    <c:plotArea>
      <c:layout/>
      <c:barChart>
        <c:barDir val="col"/>
        <c:grouping val="clustered"/>
        <c:varyColors val="0"/>
        <c:ser>
          <c:idx val="0"/>
          <c:order val="0"/>
          <c:spPr>
            <a:solidFill>
              <a:srgbClr val="00CEB1"/>
            </a:solidFill>
            <a:ln>
              <a:noFill/>
            </a:ln>
            <a:effectLst/>
          </c:spPr>
          <c:invertIfNegative val="0"/>
          <c:dPt>
            <c:idx val="5"/>
            <c:invertIfNegative val="0"/>
            <c:bubble3D val="0"/>
            <c:spPr>
              <a:solidFill>
                <a:srgbClr val="D9FFFA"/>
              </a:solidFill>
              <a:ln>
                <a:noFill/>
              </a:ln>
              <a:effectLst/>
            </c:spPr>
            <c:extLst>
              <c:ext xmlns:c16="http://schemas.microsoft.com/office/drawing/2014/chart" uri="{C3380CC4-5D6E-409C-BE32-E72D297353CC}">
                <c16:uniqueId val="{00000000-D040-4663-99E5-4BB72F8DDA4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DM Sans" pitchFamily="2" charset="0"/>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 y cuadros LCSP'!$A$10:$A$15</c:f>
              <c:strCache>
                <c:ptCount val="6"/>
                <c:pt idx="0">
                  <c:v>Abierto</c:v>
                </c:pt>
                <c:pt idx="1">
                  <c:v> Restringido </c:v>
                </c:pt>
                <c:pt idx="2">
                  <c:v> Negociado </c:v>
                </c:pt>
                <c:pt idx="3">
                  <c:v> Diálogo competitivo </c:v>
                </c:pt>
                <c:pt idx="4">
                  <c:v> Asociación para la innovación </c:v>
                </c:pt>
                <c:pt idx="5">
                  <c:v>Adjudicación directa art.318.a)</c:v>
                </c:pt>
              </c:strCache>
            </c:strRef>
          </c:cat>
          <c:val>
            <c:numRef>
              <c:f>'graficos y cuadros LCSP'!$H$10:$H$15</c:f>
              <c:numCache>
                <c:formatCode>0.00%</c:formatCode>
                <c:ptCount val="6"/>
                <c:pt idx="0">
                  <c:v>0.64</c:v>
                </c:pt>
                <c:pt idx="1">
                  <c:v>0</c:v>
                </c:pt>
                <c:pt idx="2">
                  <c:v>0</c:v>
                </c:pt>
                <c:pt idx="3">
                  <c:v>0</c:v>
                </c:pt>
                <c:pt idx="4">
                  <c:v>0</c:v>
                </c:pt>
                <c:pt idx="5">
                  <c:v>0.6875</c:v>
                </c:pt>
              </c:numCache>
            </c:numRef>
          </c:val>
          <c:extLst>
            <c:ext xmlns:c16="http://schemas.microsoft.com/office/drawing/2014/chart" uri="{C3380CC4-5D6E-409C-BE32-E72D297353CC}">
              <c16:uniqueId val="{00000000-1BA0-4EE3-9DBA-FA1BBFAD0EFA}"/>
            </c:ext>
          </c:extLst>
        </c:ser>
        <c:dLbls>
          <c:dLblPos val="outEnd"/>
          <c:showLegendKey val="0"/>
          <c:showVal val="1"/>
          <c:showCatName val="0"/>
          <c:showSerName val="0"/>
          <c:showPercent val="0"/>
          <c:showBubbleSize val="0"/>
        </c:dLbls>
        <c:gapWidth val="219"/>
        <c:overlap val="-27"/>
        <c:axId val="1313382528"/>
        <c:axId val="1313374208"/>
      </c:barChart>
      <c:catAx>
        <c:axId val="1313382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DM Sans" pitchFamily="2" charset="0"/>
                <a:ea typeface="+mn-ea"/>
                <a:cs typeface="+mn-cs"/>
              </a:defRPr>
            </a:pPr>
            <a:endParaRPr lang="es-ES"/>
          </a:p>
        </c:txPr>
        <c:crossAx val="1313374208"/>
        <c:crosses val="autoZero"/>
        <c:auto val="1"/>
        <c:lblAlgn val="ctr"/>
        <c:lblOffset val="100"/>
        <c:noMultiLvlLbl val="0"/>
      </c:catAx>
      <c:valAx>
        <c:axId val="13133742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DM Sans" pitchFamily="2" charset="0"/>
                <a:ea typeface="+mn-ea"/>
                <a:cs typeface="+mn-cs"/>
              </a:defRPr>
            </a:pPr>
            <a:endParaRPr lang="es-ES"/>
          </a:p>
        </c:txPr>
        <c:crossAx val="13133825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85725</xdr:rowOff>
    </xdr:from>
    <xdr:to>
      <xdr:col>0</xdr:col>
      <xdr:colOff>2911674</xdr:colOff>
      <xdr:row>3</xdr:row>
      <xdr:rowOff>120968</xdr:rowOff>
    </xdr:to>
    <xdr:pic>
      <xdr:nvPicPr>
        <xdr:cNvPr id="2" name="Imagen 1" descr="Texto&#10;&#10;El contenido generado por IA puede ser incorrecto.">
          <a:extLst>
            <a:ext uri="{FF2B5EF4-FFF2-40B4-BE49-F238E27FC236}">
              <a16:creationId xmlns:a16="http://schemas.microsoft.com/office/drawing/2014/main" id="{3938ADBC-2D69-4284-B806-6C6F11B42D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85725"/>
          <a:ext cx="2730699" cy="6353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142874</xdr:colOff>
      <xdr:row>6</xdr:row>
      <xdr:rowOff>176212</xdr:rowOff>
    </xdr:from>
    <xdr:to>
      <xdr:col>17</xdr:col>
      <xdr:colOff>352425</xdr:colOff>
      <xdr:row>20</xdr:row>
      <xdr:rowOff>9525</xdr:rowOff>
    </xdr:to>
    <xdr:graphicFrame macro="">
      <xdr:nvGraphicFramePr>
        <xdr:cNvPr id="2" name="Gráfico 1">
          <a:extLst>
            <a:ext uri="{FF2B5EF4-FFF2-40B4-BE49-F238E27FC236}">
              <a16:creationId xmlns:a16="http://schemas.microsoft.com/office/drawing/2014/main" id="{08011901-6926-4D74-ABA3-3C836D4D93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190500</xdr:colOff>
      <xdr:row>21</xdr:row>
      <xdr:rowOff>47625</xdr:rowOff>
    </xdr:from>
    <xdr:to>
      <xdr:col>17</xdr:col>
      <xdr:colOff>400050</xdr:colOff>
      <xdr:row>38</xdr:row>
      <xdr:rowOff>66675</xdr:rowOff>
    </xdr:to>
    <xdr:graphicFrame macro="">
      <xdr:nvGraphicFramePr>
        <xdr:cNvPr id="3" name="Gráfico 2">
          <a:extLst>
            <a:ext uri="{FF2B5EF4-FFF2-40B4-BE49-F238E27FC236}">
              <a16:creationId xmlns:a16="http://schemas.microsoft.com/office/drawing/2014/main" id="{44858CDA-5B52-474C-84E2-D5802A1672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142875</xdr:colOff>
      <xdr:row>39</xdr:row>
      <xdr:rowOff>76200</xdr:rowOff>
    </xdr:from>
    <xdr:to>
      <xdr:col>17</xdr:col>
      <xdr:colOff>352425</xdr:colOff>
      <xdr:row>56</xdr:row>
      <xdr:rowOff>95250</xdr:rowOff>
    </xdr:to>
    <xdr:graphicFrame macro="">
      <xdr:nvGraphicFramePr>
        <xdr:cNvPr id="4" name="Gráfico 3">
          <a:extLst>
            <a:ext uri="{FF2B5EF4-FFF2-40B4-BE49-F238E27FC236}">
              <a16:creationId xmlns:a16="http://schemas.microsoft.com/office/drawing/2014/main" id="{B8BED49E-4B13-4CCE-B9DA-BCAA12FB4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IRREGULARES\Reclamaci&#243;n%20individual\4.%20Jovenes\RED%20SOCIAL%20INEPLAN.%20S.L\Documentacion\Libro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TOS"/>
      <sheetName val="GRÁFICAS"/>
    </sheetNames>
    <sheetDataSet>
      <sheetData sheetId="0"/>
      <sheetData sheetId="1">
        <row r="1">
          <cell r="A1" t="str">
            <v>Información desde 09/03/18, fecha de entrada en vigor de la  Ley 9/2017, de 8 de noviembre, de Contratos del Sector Público, por la que se transponen al ordenamiento jurídico español las Directivas del Parlamento Europeo y del Consejo 2014/23/UE y 2014/24/UE, de 26 de febrero de 2014</v>
          </cell>
          <cell r="B1">
            <v>0</v>
          </cell>
          <cell r="C1">
            <v>0</v>
          </cell>
          <cell r="D1">
            <v>0</v>
          </cell>
          <cell r="E1">
            <v>0</v>
          </cell>
          <cell r="F1">
            <v>0</v>
          </cell>
          <cell r="G1">
            <v>0</v>
          </cell>
          <cell r="H1">
            <v>0</v>
          </cell>
          <cell r="I1">
            <v>0</v>
          </cell>
          <cell r="J1">
            <v>0</v>
          </cell>
          <cell r="K1">
            <v>0</v>
          </cell>
        </row>
        <row r="2">
          <cell r="A2">
            <v>0</v>
          </cell>
          <cell r="B2">
            <v>0</v>
          </cell>
          <cell r="C2">
            <v>0</v>
          </cell>
          <cell r="D2">
            <v>0</v>
          </cell>
          <cell r="E2">
            <v>0</v>
          </cell>
          <cell r="F2">
            <v>0</v>
          </cell>
          <cell r="G2">
            <v>0</v>
          </cell>
          <cell r="H2">
            <v>0</v>
          </cell>
          <cell r="I2">
            <v>0</v>
          </cell>
          <cell r="J2">
            <v>0</v>
          </cell>
          <cell r="K2">
            <v>0</v>
          </cell>
        </row>
        <row r="5">
          <cell r="D5">
            <v>0</v>
          </cell>
          <cell r="E5">
            <v>0</v>
          </cell>
          <cell r="F5">
            <v>0</v>
          </cell>
          <cell r="G5">
            <v>0</v>
          </cell>
          <cell r="H5">
            <v>0</v>
          </cell>
          <cell r="I5">
            <v>0</v>
          </cell>
          <cell r="J5">
            <v>0</v>
          </cell>
          <cell r="K5">
            <v>0</v>
          </cell>
        </row>
        <row r="6">
          <cell r="A6" t="str">
            <v>Procedimientos LCSP</v>
          </cell>
          <cell r="B6">
            <v>0</v>
          </cell>
          <cell r="C6">
            <v>0</v>
          </cell>
          <cell r="D6">
            <v>0</v>
          </cell>
          <cell r="E6">
            <v>0</v>
          </cell>
          <cell r="F6">
            <v>0</v>
          </cell>
          <cell r="G6">
            <v>0</v>
          </cell>
          <cell r="H6">
            <v>0</v>
          </cell>
          <cell r="I6">
            <v>0</v>
          </cell>
          <cell r="J6">
            <v>0</v>
          </cell>
          <cell r="K6">
            <v>0</v>
          </cell>
        </row>
        <row r="7">
          <cell r="A7" t="str">
            <v>Procedimiento</v>
          </cell>
          <cell r="B7" t="str">
            <v>Volumen presupuestario</v>
          </cell>
          <cell r="C7" t="str">
            <v>Nº expedientes</v>
          </cell>
          <cell r="D7">
            <v>0</v>
          </cell>
          <cell r="E7">
            <v>0</v>
          </cell>
          <cell r="F7">
            <v>0</v>
          </cell>
          <cell r="G7">
            <v>0</v>
          </cell>
          <cell r="H7">
            <v>0</v>
          </cell>
          <cell r="I7">
            <v>0</v>
          </cell>
          <cell r="J7">
            <v>0</v>
          </cell>
          <cell r="K7">
            <v>0</v>
          </cell>
        </row>
        <row r="8">
          <cell r="A8" t="str">
            <v>Abierto</v>
          </cell>
          <cell r="B8">
            <v>0</v>
          </cell>
          <cell r="C8">
            <v>0</v>
          </cell>
          <cell r="D8">
            <v>0</v>
          </cell>
          <cell r="E8">
            <v>0</v>
          </cell>
          <cell r="F8">
            <v>0</v>
          </cell>
          <cell r="G8">
            <v>0</v>
          </cell>
          <cell r="H8">
            <v>0</v>
          </cell>
          <cell r="I8">
            <v>0</v>
          </cell>
          <cell r="J8">
            <v>0</v>
          </cell>
          <cell r="K8">
            <v>0</v>
          </cell>
        </row>
        <row r="9">
          <cell r="A9" t="str">
            <v>Restringido</v>
          </cell>
          <cell r="B9">
            <v>0</v>
          </cell>
          <cell r="C9">
            <v>0</v>
          </cell>
          <cell r="D9">
            <v>0</v>
          </cell>
          <cell r="E9">
            <v>0</v>
          </cell>
          <cell r="F9">
            <v>0</v>
          </cell>
          <cell r="G9">
            <v>0</v>
          </cell>
          <cell r="H9">
            <v>0</v>
          </cell>
          <cell r="I9">
            <v>0</v>
          </cell>
          <cell r="J9">
            <v>0</v>
          </cell>
          <cell r="K9">
            <v>0</v>
          </cell>
        </row>
        <row r="10">
          <cell r="A10" t="str">
            <v>Negociado</v>
          </cell>
          <cell r="B10">
            <v>0</v>
          </cell>
          <cell r="C10">
            <v>0</v>
          </cell>
          <cell r="D10">
            <v>0</v>
          </cell>
          <cell r="E10">
            <v>0</v>
          </cell>
          <cell r="F10">
            <v>0</v>
          </cell>
          <cell r="G10">
            <v>0</v>
          </cell>
          <cell r="H10">
            <v>0</v>
          </cell>
          <cell r="I10">
            <v>0</v>
          </cell>
          <cell r="J10">
            <v>0</v>
          </cell>
          <cell r="K10">
            <v>0</v>
          </cell>
        </row>
        <row r="11">
          <cell r="A11" t="str">
            <v>Diálogo competitivo</v>
          </cell>
          <cell r="B11">
            <v>0</v>
          </cell>
          <cell r="C11">
            <v>0</v>
          </cell>
          <cell r="D11">
            <v>0</v>
          </cell>
          <cell r="E11">
            <v>0</v>
          </cell>
          <cell r="F11">
            <v>0</v>
          </cell>
          <cell r="G11">
            <v>0</v>
          </cell>
          <cell r="H11">
            <v>0</v>
          </cell>
          <cell r="I11">
            <v>0</v>
          </cell>
          <cell r="J11">
            <v>0</v>
          </cell>
          <cell r="K11">
            <v>0</v>
          </cell>
        </row>
        <row r="12">
          <cell r="A12" t="str">
            <v>Asociación para la innovación</v>
          </cell>
          <cell r="B12">
            <v>0</v>
          </cell>
          <cell r="C12">
            <v>0</v>
          </cell>
          <cell r="D12">
            <v>0</v>
          </cell>
          <cell r="E12">
            <v>0</v>
          </cell>
          <cell r="F12">
            <v>0</v>
          </cell>
          <cell r="G12">
            <v>0</v>
          </cell>
          <cell r="H12">
            <v>0</v>
          </cell>
          <cell r="I12">
            <v>0</v>
          </cell>
          <cell r="J12">
            <v>0</v>
          </cell>
          <cell r="K12">
            <v>0</v>
          </cell>
        </row>
        <row r="13">
          <cell r="A13" t="str">
            <v>Adjudicación directa art.318.a)</v>
          </cell>
          <cell r="B13">
            <v>0</v>
          </cell>
          <cell r="C13">
            <v>0</v>
          </cell>
          <cell r="D13">
            <v>0</v>
          </cell>
          <cell r="E13">
            <v>0</v>
          </cell>
          <cell r="F13">
            <v>0</v>
          </cell>
          <cell r="G13">
            <v>0</v>
          </cell>
          <cell r="H13">
            <v>0</v>
          </cell>
          <cell r="I13">
            <v>0</v>
          </cell>
          <cell r="J13">
            <v>0</v>
          </cell>
          <cell r="K13">
            <v>0</v>
          </cell>
        </row>
        <row r="14">
          <cell r="A14" t="str">
            <v>TOTAL</v>
          </cell>
          <cell r="B14">
            <v>0</v>
          </cell>
          <cell r="C14">
            <v>0</v>
          </cell>
          <cell r="D14">
            <v>0</v>
          </cell>
          <cell r="E14">
            <v>0</v>
          </cell>
          <cell r="F14">
            <v>0</v>
          </cell>
          <cell r="G14">
            <v>0</v>
          </cell>
          <cell r="H14">
            <v>0</v>
          </cell>
          <cell r="I14">
            <v>0</v>
          </cell>
          <cell r="J14">
            <v>0</v>
          </cell>
          <cell r="K14">
            <v>0</v>
          </cell>
        </row>
        <row r="15">
          <cell r="A15">
            <v>0</v>
          </cell>
          <cell r="B15">
            <v>0</v>
          </cell>
          <cell r="C15">
            <v>0</v>
          </cell>
          <cell r="D15">
            <v>0</v>
          </cell>
          <cell r="E15">
            <v>0</v>
          </cell>
          <cell r="F15">
            <v>0</v>
          </cell>
          <cell r="G15">
            <v>0</v>
          </cell>
          <cell r="H15">
            <v>0</v>
          </cell>
          <cell r="I15">
            <v>0</v>
          </cell>
          <cell r="J15">
            <v>0</v>
          </cell>
          <cell r="K15">
            <v>0</v>
          </cell>
        </row>
        <row r="16">
          <cell r="A16">
            <v>0</v>
          </cell>
          <cell r="B16">
            <v>0</v>
          </cell>
          <cell r="C16">
            <v>0</v>
          </cell>
          <cell r="D16">
            <v>0</v>
          </cell>
          <cell r="E16">
            <v>0</v>
          </cell>
          <cell r="F16">
            <v>0</v>
          </cell>
          <cell r="G16">
            <v>0</v>
          </cell>
          <cell r="H16">
            <v>0</v>
          </cell>
          <cell r="I16">
            <v>0</v>
          </cell>
          <cell r="J16">
            <v>0</v>
          </cell>
          <cell r="K16">
            <v>0</v>
          </cell>
        </row>
        <row r="17">
          <cell r="A17">
            <v>0</v>
          </cell>
          <cell r="B17">
            <v>0</v>
          </cell>
          <cell r="C17">
            <v>0</v>
          </cell>
          <cell r="D17">
            <v>0</v>
          </cell>
          <cell r="E17">
            <v>0</v>
          </cell>
          <cell r="F17">
            <v>0</v>
          </cell>
          <cell r="G17">
            <v>0</v>
          </cell>
          <cell r="H17">
            <v>0</v>
          </cell>
          <cell r="I17">
            <v>0</v>
          </cell>
          <cell r="J17">
            <v>0</v>
          </cell>
          <cell r="K17">
            <v>0</v>
          </cell>
        </row>
        <row r="18">
          <cell r="A18">
            <v>0</v>
          </cell>
          <cell r="B18">
            <v>0</v>
          </cell>
          <cell r="C18">
            <v>0</v>
          </cell>
          <cell r="D18">
            <v>0</v>
          </cell>
          <cell r="E18">
            <v>0</v>
          </cell>
          <cell r="F18">
            <v>0</v>
          </cell>
          <cell r="G18">
            <v>0</v>
          </cell>
          <cell r="H18">
            <v>0</v>
          </cell>
          <cell r="I18">
            <v>0</v>
          </cell>
          <cell r="J18">
            <v>0</v>
          </cell>
          <cell r="K18">
            <v>0</v>
          </cell>
        </row>
        <row r="19">
          <cell r="A19">
            <v>0</v>
          </cell>
          <cell r="B19">
            <v>0</v>
          </cell>
          <cell r="C19">
            <v>0</v>
          </cell>
          <cell r="D19">
            <v>0</v>
          </cell>
          <cell r="E19">
            <v>0</v>
          </cell>
          <cell r="F19">
            <v>0</v>
          </cell>
          <cell r="G19">
            <v>0</v>
          </cell>
          <cell r="H19">
            <v>0</v>
          </cell>
          <cell r="I19">
            <v>0</v>
          </cell>
          <cell r="J19">
            <v>0</v>
          </cell>
          <cell r="K19">
            <v>0</v>
          </cell>
        </row>
        <row r="20">
          <cell r="D20">
            <v>0</v>
          </cell>
          <cell r="E20">
            <v>0</v>
          </cell>
          <cell r="F20">
            <v>0</v>
          </cell>
          <cell r="G20">
            <v>0</v>
          </cell>
          <cell r="H20">
            <v>0</v>
          </cell>
          <cell r="I20">
            <v>0</v>
          </cell>
          <cell r="J20">
            <v>0</v>
          </cell>
          <cell r="K20">
            <v>0</v>
          </cell>
        </row>
        <row r="21">
          <cell r="D21">
            <v>0</v>
          </cell>
          <cell r="E21">
            <v>0</v>
          </cell>
          <cell r="F21">
            <v>0</v>
          </cell>
          <cell r="G21">
            <v>0</v>
          </cell>
          <cell r="H21">
            <v>0</v>
          </cell>
          <cell r="I21">
            <v>0</v>
          </cell>
          <cell r="J21">
            <v>0</v>
          </cell>
          <cell r="K21">
            <v>0</v>
          </cell>
        </row>
        <row r="22">
          <cell r="A22">
            <v>0</v>
          </cell>
          <cell r="B22">
            <v>0</v>
          </cell>
          <cell r="C22">
            <v>0</v>
          </cell>
          <cell r="D22">
            <v>0</v>
          </cell>
          <cell r="E22">
            <v>0</v>
          </cell>
          <cell r="F22">
            <v>0</v>
          </cell>
          <cell r="G22">
            <v>0</v>
          </cell>
          <cell r="H22">
            <v>0</v>
          </cell>
          <cell r="I22">
            <v>0</v>
          </cell>
          <cell r="J22">
            <v>0</v>
          </cell>
        </row>
        <row r="23">
          <cell r="A23">
            <v>0</v>
          </cell>
          <cell r="B23">
            <v>0</v>
          </cell>
          <cell r="C23">
            <v>0</v>
          </cell>
          <cell r="D23">
            <v>0</v>
          </cell>
          <cell r="E23">
            <v>0</v>
          </cell>
          <cell r="F23">
            <v>0</v>
          </cell>
          <cell r="G23">
            <v>0</v>
          </cell>
          <cell r="H23">
            <v>0</v>
          </cell>
          <cell r="I23">
            <v>0</v>
          </cell>
          <cell r="J23">
            <v>0</v>
          </cell>
        </row>
        <row r="24">
          <cell r="A24">
            <v>0</v>
          </cell>
          <cell r="B24">
            <v>0</v>
          </cell>
          <cell r="C24">
            <v>0</v>
          </cell>
          <cell r="D24">
            <v>0</v>
          </cell>
          <cell r="E24">
            <v>0</v>
          </cell>
          <cell r="F24">
            <v>0</v>
          </cell>
          <cell r="G24">
            <v>0</v>
          </cell>
          <cell r="H24">
            <v>0</v>
          </cell>
          <cell r="I24">
            <v>0</v>
          </cell>
          <cell r="J24">
            <v>0</v>
          </cell>
        </row>
        <row r="25">
          <cell r="A25">
            <v>0</v>
          </cell>
          <cell r="B25">
            <v>0</v>
          </cell>
          <cell r="C25">
            <v>0</v>
          </cell>
          <cell r="D25">
            <v>0</v>
          </cell>
          <cell r="E25">
            <v>0</v>
          </cell>
          <cell r="F25">
            <v>0</v>
          </cell>
          <cell r="G25">
            <v>0</v>
          </cell>
          <cell r="H25">
            <v>0</v>
          </cell>
          <cell r="I25">
            <v>0</v>
          </cell>
          <cell r="J25">
            <v>0</v>
          </cell>
        </row>
        <row r="26">
          <cell r="A26">
            <v>0</v>
          </cell>
          <cell r="B26">
            <v>0</v>
          </cell>
          <cell r="C26">
            <v>0</v>
          </cell>
          <cell r="D26">
            <v>0</v>
          </cell>
          <cell r="E26">
            <v>0</v>
          </cell>
          <cell r="F26">
            <v>0</v>
          </cell>
          <cell r="G26">
            <v>0</v>
          </cell>
          <cell r="H26">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Q1047987"/>
  <sheetViews>
    <sheetView showGridLines="0" topLeftCell="A13" zoomScale="115" zoomScaleNormal="115" zoomScaleSheetLayoutView="20" workbookViewId="0">
      <selection activeCell="A22" sqref="A22:A26"/>
    </sheetView>
  </sheetViews>
  <sheetFormatPr baseColWidth="10" defaultColWidth="9.140625" defaultRowHeight="15.75" x14ac:dyDescent="0.25"/>
  <cols>
    <col min="1" max="1" width="51.7109375" style="47" customWidth="1"/>
    <col min="2" max="2" width="100.42578125" style="47" customWidth="1"/>
    <col min="3" max="3" width="55.5703125" style="1" customWidth="1"/>
    <col min="4" max="4" width="88.5703125" style="47" bestFit="1" customWidth="1"/>
    <col min="5" max="5" width="24" style="1" bestFit="1" customWidth="1"/>
    <col min="6" max="6" width="39" style="2" bestFit="1" customWidth="1"/>
    <col min="7" max="7" width="40" style="1" bestFit="1" customWidth="1"/>
    <col min="8" max="8" width="27" style="1" bestFit="1" customWidth="1"/>
    <col min="9" max="9" width="16.140625" style="1" bestFit="1" customWidth="1"/>
    <col min="10" max="10" width="16.42578125" style="1" bestFit="1" customWidth="1"/>
    <col min="11" max="11" width="45.140625" style="1" customWidth="1"/>
    <col min="12" max="12" width="32.85546875" style="1" bestFit="1" customWidth="1"/>
    <col min="13" max="13" width="70" style="1" bestFit="1" customWidth="1"/>
    <col min="14" max="14" width="32.5703125" style="1" bestFit="1" customWidth="1"/>
    <col min="15" max="15" width="32.42578125" style="1" bestFit="1" customWidth="1"/>
    <col min="16" max="16" width="39.7109375" style="1" bestFit="1" customWidth="1"/>
    <col min="17" max="17" width="26.28515625" style="1" bestFit="1" customWidth="1"/>
    <col min="18" max="16384" width="9.140625" style="1"/>
  </cols>
  <sheetData>
    <row r="1" spans="1:17" s="6" customFormat="1" x14ac:dyDescent="0.25">
      <c r="A1" s="39"/>
      <c r="B1" s="39"/>
      <c r="D1" s="39"/>
      <c r="F1" s="7"/>
    </row>
    <row r="2" spans="1:17" s="6" customFormat="1" x14ac:dyDescent="0.25">
      <c r="A2" s="39"/>
      <c r="B2" s="39"/>
      <c r="D2" s="39"/>
      <c r="F2" s="7"/>
    </row>
    <row r="3" spans="1:17" s="6" customFormat="1" x14ac:dyDescent="0.25">
      <c r="A3" s="39"/>
      <c r="B3" s="39"/>
      <c r="D3" s="39"/>
      <c r="F3" s="7"/>
    </row>
    <row r="4" spans="1:17" s="10" customFormat="1" ht="46.9" customHeight="1" x14ac:dyDescent="0.3">
      <c r="A4" s="40"/>
      <c r="B4" s="41"/>
      <c r="C4" s="11" t="s">
        <v>383</v>
      </c>
      <c r="D4" s="49">
        <v>45930</v>
      </c>
      <c r="F4" s="8"/>
      <c r="G4" s="8"/>
      <c r="H4" s="9"/>
    </row>
    <row r="5" spans="1:17" ht="34.15" customHeight="1" x14ac:dyDescent="0.25">
      <c r="A5" s="90" t="s">
        <v>0</v>
      </c>
      <c r="B5" s="91"/>
      <c r="C5" s="12" t="s">
        <v>384</v>
      </c>
      <c r="D5" s="12" t="s">
        <v>18</v>
      </c>
      <c r="E5" s="12" t="s">
        <v>1</v>
      </c>
      <c r="F5" s="12" t="s">
        <v>374</v>
      </c>
      <c r="G5" s="12" t="s">
        <v>2</v>
      </c>
      <c r="H5" s="12" t="s">
        <v>3</v>
      </c>
      <c r="I5" s="12" t="s">
        <v>19</v>
      </c>
      <c r="J5" s="12" t="s">
        <v>4</v>
      </c>
      <c r="K5" s="12" t="s">
        <v>5</v>
      </c>
      <c r="L5" s="12" t="s">
        <v>6</v>
      </c>
      <c r="M5" s="12" t="s">
        <v>7</v>
      </c>
      <c r="N5" s="12" t="s">
        <v>8</v>
      </c>
      <c r="O5" s="12" t="s">
        <v>9</v>
      </c>
      <c r="P5" s="12" t="s">
        <v>10</v>
      </c>
      <c r="Q5" s="13" t="s">
        <v>33</v>
      </c>
    </row>
    <row r="6" spans="1:17" ht="28.15" customHeight="1" x14ac:dyDescent="0.25">
      <c r="A6" s="82" t="s">
        <v>28</v>
      </c>
      <c r="B6" s="85"/>
      <c r="C6" s="14" t="s">
        <v>38</v>
      </c>
      <c r="D6" s="42" t="s">
        <v>29</v>
      </c>
      <c r="E6" s="14" t="s">
        <v>30</v>
      </c>
      <c r="F6" s="15" t="s">
        <v>31</v>
      </c>
      <c r="G6" s="15" t="s">
        <v>31</v>
      </c>
      <c r="H6" s="16">
        <v>43265</v>
      </c>
      <c r="I6" s="16">
        <v>43265</v>
      </c>
      <c r="J6" s="16">
        <v>43265</v>
      </c>
      <c r="K6" s="16" t="s">
        <v>32</v>
      </c>
      <c r="L6" s="17" t="s">
        <v>11</v>
      </c>
      <c r="M6" s="46" t="s">
        <v>16</v>
      </c>
      <c r="N6" s="19" t="s">
        <v>41</v>
      </c>
      <c r="O6" s="18">
        <v>1</v>
      </c>
      <c r="P6" s="50" t="s">
        <v>34</v>
      </c>
      <c r="Q6" s="20" t="s">
        <v>11</v>
      </c>
    </row>
    <row r="7" spans="1:17" ht="28.15" customHeight="1" x14ac:dyDescent="0.25">
      <c r="A7" s="82" t="s">
        <v>35</v>
      </c>
      <c r="B7" s="85"/>
      <c r="C7" s="14" t="s">
        <v>39</v>
      </c>
      <c r="D7" s="42" t="s">
        <v>36</v>
      </c>
      <c r="E7" s="14" t="s">
        <v>17</v>
      </c>
      <c r="F7" s="21">
        <v>0</v>
      </c>
      <c r="G7" s="21">
        <v>0</v>
      </c>
      <c r="H7" s="22">
        <v>44158</v>
      </c>
      <c r="I7" s="22">
        <v>44158</v>
      </c>
      <c r="J7" s="16">
        <v>44158</v>
      </c>
      <c r="K7" s="16" t="s">
        <v>37</v>
      </c>
      <c r="L7" s="17" t="s">
        <v>11</v>
      </c>
      <c r="M7" s="46" t="s">
        <v>16</v>
      </c>
      <c r="N7" s="14" t="s">
        <v>41</v>
      </c>
      <c r="O7" s="14">
        <v>1</v>
      </c>
      <c r="P7" s="51">
        <v>0</v>
      </c>
      <c r="Q7" s="23" t="s">
        <v>11</v>
      </c>
    </row>
    <row r="8" spans="1:17" s="4" customFormat="1" ht="28.15" customHeight="1" x14ac:dyDescent="0.25">
      <c r="A8" s="82" t="s">
        <v>21</v>
      </c>
      <c r="B8" s="85"/>
      <c r="C8" s="14" t="s">
        <v>43</v>
      </c>
      <c r="D8" s="42" t="s">
        <v>22</v>
      </c>
      <c r="E8" s="14" t="s">
        <v>20</v>
      </c>
      <c r="F8" s="15">
        <v>403.2</v>
      </c>
      <c r="G8" s="15">
        <v>487.88</v>
      </c>
      <c r="H8" s="16">
        <v>44617</v>
      </c>
      <c r="I8" s="16">
        <v>44617</v>
      </c>
      <c r="J8" s="16">
        <v>44643</v>
      </c>
      <c r="K8" s="16">
        <v>46469</v>
      </c>
      <c r="L8" s="17" t="s">
        <v>11</v>
      </c>
      <c r="M8" s="46" t="s">
        <v>15</v>
      </c>
      <c r="N8" s="18" t="s">
        <v>73</v>
      </c>
      <c r="O8" s="14">
        <v>3</v>
      </c>
      <c r="P8" s="51">
        <v>487.88</v>
      </c>
      <c r="Q8" s="23" t="s">
        <v>375</v>
      </c>
    </row>
    <row r="9" spans="1:17" ht="28.15" customHeight="1" x14ac:dyDescent="0.25">
      <c r="A9" s="82" t="s">
        <v>24</v>
      </c>
      <c r="B9" s="85"/>
      <c r="C9" s="14" t="s">
        <v>44</v>
      </c>
      <c r="D9" s="42" t="s">
        <v>110</v>
      </c>
      <c r="E9" s="14" t="s">
        <v>26</v>
      </c>
      <c r="F9" s="15">
        <v>37470</v>
      </c>
      <c r="G9" s="15">
        <v>45338.7</v>
      </c>
      <c r="H9" s="16">
        <v>45118</v>
      </c>
      <c r="I9" s="16">
        <v>45142</v>
      </c>
      <c r="J9" s="16">
        <v>45142</v>
      </c>
      <c r="K9" s="16">
        <v>46238</v>
      </c>
      <c r="L9" s="17" t="s">
        <v>11</v>
      </c>
      <c r="M9" s="42" t="s">
        <v>327</v>
      </c>
      <c r="N9" s="14" t="s">
        <v>27</v>
      </c>
      <c r="O9" s="14">
        <v>5</v>
      </c>
      <c r="P9" s="51">
        <v>108900</v>
      </c>
      <c r="Q9" s="23" t="s">
        <v>375</v>
      </c>
    </row>
    <row r="10" spans="1:17" ht="28.15" customHeight="1" x14ac:dyDescent="0.25">
      <c r="A10" s="82" t="s">
        <v>209</v>
      </c>
      <c r="B10" s="85"/>
      <c r="C10" s="14" t="s">
        <v>44</v>
      </c>
      <c r="D10" s="44" t="s">
        <v>210</v>
      </c>
      <c r="E10" s="24" t="s">
        <v>211</v>
      </c>
      <c r="F10" s="25">
        <v>46980</v>
      </c>
      <c r="G10" s="25">
        <v>56845.8</v>
      </c>
      <c r="H10" s="26">
        <v>45314</v>
      </c>
      <c r="I10" s="26">
        <v>45335</v>
      </c>
      <c r="J10" s="26">
        <v>45352</v>
      </c>
      <c r="K10" s="26">
        <v>46081</v>
      </c>
      <c r="L10" s="17" t="s">
        <v>11</v>
      </c>
      <c r="M10" s="42" t="s">
        <v>328</v>
      </c>
      <c r="N10" s="14" t="s">
        <v>27</v>
      </c>
      <c r="O10" s="14">
        <v>2</v>
      </c>
      <c r="P10" s="52">
        <v>79860</v>
      </c>
      <c r="Q10" s="23" t="s">
        <v>375</v>
      </c>
    </row>
    <row r="11" spans="1:17" ht="28.15" customHeight="1" x14ac:dyDescent="0.25">
      <c r="A11" s="94" t="s">
        <v>212</v>
      </c>
      <c r="B11" s="95"/>
      <c r="C11" s="14" t="s">
        <v>44</v>
      </c>
      <c r="D11" s="44" t="s">
        <v>215</v>
      </c>
      <c r="E11" s="24" t="s">
        <v>184</v>
      </c>
      <c r="F11" s="28">
        <v>8950</v>
      </c>
      <c r="G11" s="28">
        <v>10829.5</v>
      </c>
      <c r="H11" s="26">
        <v>45327</v>
      </c>
      <c r="I11" s="26">
        <v>45336</v>
      </c>
      <c r="J11" s="26">
        <v>45337</v>
      </c>
      <c r="K11" s="26">
        <v>46432</v>
      </c>
      <c r="L11" s="17" t="s">
        <v>11</v>
      </c>
      <c r="M11" s="42" t="s">
        <v>329</v>
      </c>
      <c r="N11" s="14" t="s">
        <v>27</v>
      </c>
      <c r="O11" s="14">
        <v>3</v>
      </c>
      <c r="P11" s="53">
        <v>18150</v>
      </c>
      <c r="Q11" s="23" t="s">
        <v>375</v>
      </c>
    </row>
    <row r="12" spans="1:17" ht="28.15" customHeight="1" x14ac:dyDescent="0.25">
      <c r="A12" s="80" t="s">
        <v>213</v>
      </c>
      <c r="B12" s="81"/>
      <c r="C12" s="14" t="s">
        <v>44</v>
      </c>
      <c r="D12" s="44" t="s">
        <v>216</v>
      </c>
      <c r="E12" s="24" t="s">
        <v>217</v>
      </c>
      <c r="F12" s="25">
        <v>3240</v>
      </c>
      <c r="G12" s="25">
        <v>3920.4</v>
      </c>
      <c r="H12" s="26">
        <v>44949</v>
      </c>
      <c r="I12" s="26">
        <v>44950</v>
      </c>
      <c r="J12" s="26">
        <v>45315</v>
      </c>
      <c r="K12" s="26">
        <v>46410</v>
      </c>
      <c r="L12" s="17" t="s">
        <v>11</v>
      </c>
      <c r="M12" s="42" t="s">
        <v>330</v>
      </c>
      <c r="N12" s="14" t="s">
        <v>27</v>
      </c>
      <c r="O12" s="14">
        <v>2</v>
      </c>
      <c r="P12" s="53">
        <v>6050</v>
      </c>
      <c r="Q12" s="23" t="s">
        <v>375</v>
      </c>
    </row>
    <row r="13" spans="1:17" ht="28.15" customHeight="1" x14ac:dyDescent="0.25">
      <c r="A13" s="80" t="s">
        <v>214</v>
      </c>
      <c r="B13" s="81"/>
      <c r="C13" s="14" t="s">
        <v>44</v>
      </c>
      <c r="D13" s="44" t="s">
        <v>376</v>
      </c>
      <c r="E13" s="24" t="s">
        <v>218</v>
      </c>
      <c r="F13" s="25">
        <v>11808</v>
      </c>
      <c r="G13" s="25">
        <v>14287.68</v>
      </c>
      <c r="H13" s="26">
        <v>45345</v>
      </c>
      <c r="I13" s="26">
        <v>45351</v>
      </c>
      <c r="J13" s="26">
        <v>45367</v>
      </c>
      <c r="K13" s="26">
        <v>46096</v>
      </c>
      <c r="L13" s="17" t="s">
        <v>11</v>
      </c>
      <c r="M13" s="42" t="s">
        <v>344</v>
      </c>
      <c r="N13" s="14" t="s">
        <v>27</v>
      </c>
      <c r="O13" s="14">
        <v>5</v>
      </c>
      <c r="P13" s="52">
        <v>18089.5</v>
      </c>
      <c r="Q13" s="23" t="s">
        <v>375</v>
      </c>
    </row>
    <row r="14" spans="1:17" ht="28.15" customHeight="1" x14ac:dyDescent="0.25">
      <c r="A14" s="80" t="s">
        <v>219</v>
      </c>
      <c r="B14" s="81"/>
      <c r="C14" s="14" t="s">
        <v>44</v>
      </c>
      <c r="D14" s="44" t="s">
        <v>220</v>
      </c>
      <c r="E14" s="24" t="s">
        <v>14</v>
      </c>
      <c r="F14" s="25">
        <v>10200</v>
      </c>
      <c r="G14" s="25">
        <v>12342</v>
      </c>
      <c r="H14" s="26">
        <v>45695</v>
      </c>
      <c r="I14" s="26">
        <v>45698</v>
      </c>
      <c r="J14" s="26">
        <v>45698</v>
      </c>
      <c r="K14" s="26">
        <v>46793</v>
      </c>
      <c r="L14" s="18" t="s">
        <v>11</v>
      </c>
      <c r="M14" s="42" t="s">
        <v>343</v>
      </c>
      <c r="N14" s="14" t="s">
        <v>27</v>
      </c>
      <c r="O14" s="18">
        <v>1</v>
      </c>
      <c r="P14" s="52">
        <v>12705</v>
      </c>
      <c r="Q14" s="29" t="s">
        <v>375</v>
      </c>
    </row>
    <row r="15" spans="1:17" ht="28.15" customHeight="1" x14ac:dyDescent="0.25">
      <c r="A15" s="80" t="s">
        <v>221</v>
      </c>
      <c r="B15" s="81"/>
      <c r="C15" s="14" t="s">
        <v>44</v>
      </c>
      <c r="D15" s="44" t="s">
        <v>222</v>
      </c>
      <c r="E15" s="24" t="s">
        <v>223</v>
      </c>
      <c r="F15" s="25">
        <v>19075.68</v>
      </c>
      <c r="G15" s="25">
        <v>23081.57</v>
      </c>
      <c r="H15" s="26">
        <v>45576</v>
      </c>
      <c r="I15" s="26">
        <v>45583</v>
      </c>
      <c r="J15" s="26">
        <v>45593</v>
      </c>
      <c r="K15" s="26">
        <v>46687</v>
      </c>
      <c r="L15" s="18" t="s">
        <v>11</v>
      </c>
      <c r="M15" s="42" t="s">
        <v>331</v>
      </c>
      <c r="N15" s="14" t="s">
        <v>27</v>
      </c>
      <c r="O15" s="18">
        <v>3</v>
      </c>
      <c r="P15" s="52">
        <v>45375</v>
      </c>
      <c r="Q15" s="29" t="s">
        <v>375</v>
      </c>
    </row>
    <row r="16" spans="1:17" ht="31.5" x14ac:dyDescent="0.25">
      <c r="A16" s="92" t="s">
        <v>50</v>
      </c>
      <c r="B16" s="93"/>
      <c r="C16" s="30" t="s">
        <v>51</v>
      </c>
      <c r="D16" s="45" t="s">
        <v>52</v>
      </c>
      <c r="E16" s="30" t="s">
        <v>53</v>
      </c>
      <c r="F16" s="30" t="s">
        <v>54</v>
      </c>
      <c r="G16" s="30" t="s">
        <v>55</v>
      </c>
      <c r="H16" s="30" t="s">
        <v>56</v>
      </c>
      <c r="I16" s="30" t="s">
        <v>272</v>
      </c>
      <c r="J16" s="30" t="s">
        <v>273</v>
      </c>
      <c r="K16" s="30" t="s">
        <v>109</v>
      </c>
      <c r="L16" s="18" t="s">
        <v>11</v>
      </c>
      <c r="M16" s="46" t="s">
        <v>41</v>
      </c>
      <c r="N16" s="14" t="s">
        <v>41</v>
      </c>
      <c r="O16" s="18">
        <v>1</v>
      </c>
      <c r="P16" s="51" t="s">
        <v>55</v>
      </c>
      <c r="Q16" s="31" t="s">
        <v>375</v>
      </c>
    </row>
    <row r="17" spans="1:17" ht="28.15" hidden="1" customHeight="1" x14ac:dyDescent="0.25">
      <c r="A17" s="80" t="s">
        <v>227</v>
      </c>
      <c r="B17" s="81"/>
      <c r="C17" s="14" t="s">
        <v>44</v>
      </c>
      <c r="D17" s="44" t="s">
        <v>229</v>
      </c>
      <c r="E17" s="24" t="s">
        <v>228</v>
      </c>
      <c r="F17" s="25">
        <v>355238.1</v>
      </c>
      <c r="G17" s="24">
        <v>429838.1</v>
      </c>
      <c r="H17" s="26">
        <v>45594</v>
      </c>
      <c r="I17" s="26">
        <v>45622</v>
      </c>
      <c r="J17" s="26">
        <v>45622</v>
      </c>
      <c r="K17" s="26">
        <v>45986</v>
      </c>
      <c r="L17" s="18" t="s">
        <v>11</v>
      </c>
      <c r="M17" s="42" t="s">
        <v>332</v>
      </c>
      <c r="N17" s="18" t="s">
        <v>27</v>
      </c>
      <c r="O17" s="18">
        <v>13</v>
      </c>
      <c r="P17" s="52">
        <v>715393.24</v>
      </c>
      <c r="Q17" s="31" t="s">
        <v>11</v>
      </c>
    </row>
    <row r="18" spans="1:17" ht="28.15" hidden="1" customHeight="1" x14ac:dyDescent="0.25">
      <c r="A18" s="80" t="s">
        <v>224</v>
      </c>
      <c r="B18" s="81"/>
      <c r="C18" s="14" t="s">
        <v>44</v>
      </c>
      <c r="D18" s="44" t="s">
        <v>225</v>
      </c>
      <c r="E18" s="24" t="s">
        <v>226</v>
      </c>
      <c r="F18" s="25">
        <v>103188.3</v>
      </c>
      <c r="G18" s="25">
        <v>124857.84</v>
      </c>
      <c r="H18" s="26">
        <v>45545</v>
      </c>
      <c r="I18" s="26">
        <v>45572</v>
      </c>
      <c r="J18" s="26">
        <v>45573</v>
      </c>
      <c r="K18" s="26">
        <v>45937</v>
      </c>
      <c r="L18" s="18" t="s">
        <v>11</v>
      </c>
      <c r="M18" s="42" t="s">
        <v>333</v>
      </c>
      <c r="N18" s="18" t="s">
        <v>27</v>
      </c>
      <c r="O18" s="18">
        <v>3</v>
      </c>
      <c r="P18" s="52">
        <v>164354.93</v>
      </c>
      <c r="Q18" s="31" t="s">
        <v>11</v>
      </c>
    </row>
    <row r="19" spans="1:17" ht="36.6" hidden="1" customHeight="1" x14ac:dyDescent="0.25">
      <c r="A19" s="96" t="s">
        <v>275</v>
      </c>
      <c r="B19" s="44" t="s">
        <v>285</v>
      </c>
      <c r="C19" s="79" t="s">
        <v>43</v>
      </c>
      <c r="D19" s="43" t="s">
        <v>234</v>
      </c>
      <c r="E19" s="27" t="s">
        <v>235</v>
      </c>
      <c r="F19" s="32">
        <v>1992</v>
      </c>
      <c r="G19" s="32">
        <v>2410.3200000000002</v>
      </c>
      <c r="H19" s="26">
        <v>45499</v>
      </c>
      <c r="I19" s="26">
        <v>45545</v>
      </c>
      <c r="J19" s="26">
        <v>45606</v>
      </c>
      <c r="K19" s="26">
        <v>45970</v>
      </c>
      <c r="L19" s="18" t="s">
        <v>11</v>
      </c>
      <c r="M19" s="85" t="s">
        <v>334</v>
      </c>
      <c r="N19" s="79" t="s">
        <v>27</v>
      </c>
      <c r="O19" s="18">
        <v>1</v>
      </c>
      <c r="P19" s="52">
        <v>3388</v>
      </c>
      <c r="Q19" s="31" t="s">
        <v>11</v>
      </c>
    </row>
    <row r="20" spans="1:17" ht="36.6" customHeight="1" x14ac:dyDescent="0.25">
      <c r="A20" s="97"/>
      <c r="B20" s="44" t="s">
        <v>286</v>
      </c>
      <c r="C20" s="79"/>
      <c r="D20" s="43" t="s">
        <v>377</v>
      </c>
      <c r="E20" s="27" t="s">
        <v>236</v>
      </c>
      <c r="F20" s="32">
        <v>8495</v>
      </c>
      <c r="G20" s="32">
        <v>10278.950000000001</v>
      </c>
      <c r="H20" s="26">
        <v>45499</v>
      </c>
      <c r="I20" s="26">
        <v>45545</v>
      </c>
      <c r="J20" s="26">
        <v>45711</v>
      </c>
      <c r="K20" s="26">
        <v>46075</v>
      </c>
      <c r="L20" s="18" t="s">
        <v>11</v>
      </c>
      <c r="M20" s="84"/>
      <c r="N20" s="79"/>
      <c r="O20" s="18">
        <v>2</v>
      </c>
      <c r="P20" s="52">
        <v>11436.18</v>
      </c>
      <c r="Q20" s="31" t="s">
        <v>11</v>
      </c>
    </row>
    <row r="21" spans="1:17" ht="43.5" customHeight="1" x14ac:dyDescent="0.25">
      <c r="A21" s="80" t="s">
        <v>237</v>
      </c>
      <c r="B21" s="81"/>
      <c r="C21" s="14" t="s">
        <v>44</v>
      </c>
      <c r="D21" s="44" t="s">
        <v>378</v>
      </c>
      <c r="E21" s="24" t="s">
        <v>238</v>
      </c>
      <c r="F21" s="25">
        <v>24000</v>
      </c>
      <c r="G21" s="25">
        <v>29040</v>
      </c>
      <c r="H21" s="26">
        <v>45503</v>
      </c>
      <c r="I21" s="26">
        <v>45517</v>
      </c>
      <c r="J21" s="26">
        <v>45517</v>
      </c>
      <c r="K21" s="26">
        <v>46611</v>
      </c>
      <c r="L21" s="18" t="s">
        <v>375</v>
      </c>
      <c r="M21" s="42" t="s">
        <v>335</v>
      </c>
      <c r="N21" s="14" t="s">
        <v>27</v>
      </c>
      <c r="O21" s="18">
        <v>3</v>
      </c>
      <c r="P21" s="52">
        <v>42350</v>
      </c>
      <c r="Q21" s="31" t="s">
        <v>375</v>
      </c>
    </row>
    <row r="22" spans="1:17" ht="36" customHeight="1" x14ac:dyDescent="0.25">
      <c r="A22" s="82" t="s">
        <v>200</v>
      </c>
      <c r="B22" s="44" t="s">
        <v>276</v>
      </c>
      <c r="C22" s="79" t="s">
        <v>44</v>
      </c>
      <c r="D22" s="42" t="s">
        <v>201</v>
      </c>
      <c r="E22" s="14" t="s">
        <v>202</v>
      </c>
      <c r="F22" s="15">
        <v>375000</v>
      </c>
      <c r="G22" s="15">
        <v>453750</v>
      </c>
      <c r="H22" s="16">
        <v>45747</v>
      </c>
      <c r="I22" s="16">
        <v>45775</v>
      </c>
      <c r="J22" s="16">
        <v>45775</v>
      </c>
      <c r="K22" s="16">
        <v>46139</v>
      </c>
      <c r="L22" s="18" t="s">
        <v>11</v>
      </c>
      <c r="M22" s="85" t="s">
        <v>336</v>
      </c>
      <c r="N22" s="89" t="s">
        <v>27</v>
      </c>
      <c r="O22" s="18">
        <v>2</v>
      </c>
      <c r="P22" s="51">
        <v>535175</v>
      </c>
      <c r="Q22" s="31" t="s">
        <v>375</v>
      </c>
    </row>
    <row r="23" spans="1:17" ht="36" customHeight="1" x14ac:dyDescent="0.25">
      <c r="A23" s="82"/>
      <c r="B23" s="44" t="s">
        <v>277</v>
      </c>
      <c r="C23" s="79"/>
      <c r="D23" s="42" t="s">
        <v>203</v>
      </c>
      <c r="E23" s="14" t="s">
        <v>204</v>
      </c>
      <c r="F23" s="15">
        <v>106500</v>
      </c>
      <c r="G23" s="15">
        <v>128865</v>
      </c>
      <c r="H23" s="16">
        <v>45747</v>
      </c>
      <c r="I23" s="16">
        <v>45775</v>
      </c>
      <c r="J23" s="16">
        <v>45775</v>
      </c>
      <c r="K23" s="16">
        <v>46139</v>
      </c>
      <c r="L23" s="18" t="s">
        <v>11</v>
      </c>
      <c r="M23" s="84"/>
      <c r="N23" s="89"/>
      <c r="O23" s="18">
        <v>2</v>
      </c>
      <c r="P23" s="51">
        <v>257600</v>
      </c>
      <c r="Q23" s="31" t="s">
        <v>375</v>
      </c>
    </row>
    <row r="24" spans="1:17" ht="36" customHeight="1" x14ac:dyDescent="0.25">
      <c r="A24" s="82"/>
      <c r="B24" s="44" t="s">
        <v>278</v>
      </c>
      <c r="C24" s="79"/>
      <c r="D24" s="42" t="s">
        <v>205</v>
      </c>
      <c r="E24" s="14" t="s">
        <v>206</v>
      </c>
      <c r="F24" s="15">
        <v>5850</v>
      </c>
      <c r="G24" s="15">
        <v>7078.5</v>
      </c>
      <c r="H24" s="16">
        <v>45747</v>
      </c>
      <c r="I24" s="16">
        <v>45775</v>
      </c>
      <c r="J24" s="16">
        <v>45775</v>
      </c>
      <c r="K24" s="16">
        <v>46139</v>
      </c>
      <c r="L24" s="18" t="s">
        <v>11</v>
      </c>
      <c r="M24" s="84"/>
      <c r="N24" s="89"/>
      <c r="O24" s="18">
        <v>2</v>
      </c>
      <c r="P24" s="51">
        <v>9680</v>
      </c>
      <c r="Q24" s="31" t="s">
        <v>375</v>
      </c>
    </row>
    <row r="25" spans="1:17" ht="36" customHeight="1" x14ac:dyDescent="0.25">
      <c r="A25" s="82"/>
      <c r="B25" s="44" t="s">
        <v>279</v>
      </c>
      <c r="C25" s="79"/>
      <c r="D25" s="42" t="s">
        <v>207</v>
      </c>
      <c r="E25" s="14" t="s">
        <v>208</v>
      </c>
      <c r="F25" s="15">
        <v>8158.18</v>
      </c>
      <c r="G25" s="15">
        <v>9871.4</v>
      </c>
      <c r="H25" s="16">
        <v>45747</v>
      </c>
      <c r="I25" s="16">
        <v>45775</v>
      </c>
      <c r="J25" s="16">
        <v>45775</v>
      </c>
      <c r="K25" s="16">
        <v>46139</v>
      </c>
      <c r="L25" s="18" t="s">
        <v>11</v>
      </c>
      <c r="M25" s="84"/>
      <c r="N25" s="89"/>
      <c r="O25" s="18">
        <v>2</v>
      </c>
      <c r="P25" s="51">
        <v>12820</v>
      </c>
      <c r="Q25" s="31" t="s">
        <v>375</v>
      </c>
    </row>
    <row r="26" spans="1:17" ht="36" customHeight="1" x14ac:dyDescent="0.25">
      <c r="A26" s="82"/>
      <c r="B26" s="44" t="s">
        <v>280</v>
      </c>
      <c r="C26" s="79"/>
      <c r="D26" s="42" t="s">
        <v>205</v>
      </c>
      <c r="E26" s="14" t="s">
        <v>206</v>
      </c>
      <c r="F26" s="15">
        <v>22727</v>
      </c>
      <c r="G26" s="15">
        <v>27499.67</v>
      </c>
      <c r="H26" s="16">
        <v>45747</v>
      </c>
      <c r="I26" s="16">
        <v>45775</v>
      </c>
      <c r="J26" s="16">
        <v>45775</v>
      </c>
      <c r="K26" s="16">
        <v>46139</v>
      </c>
      <c r="L26" s="18" t="s">
        <v>11</v>
      </c>
      <c r="M26" s="84"/>
      <c r="N26" s="89"/>
      <c r="O26" s="18">
        <v>3</v>
      </c>
      <c r="P26" s="51">
        <v>36428</v>
      </c>
      <c r="Q26" s="31" t="s">
        <v>375</v>
      </c>
    </row>
    <row r="27" spans="1:17" ht="28.15" hidden="1" customHeight="1" x14ac:dyDescent="0.25">
      <c r="A27" s="83" t="s">
        <v>78</v>
      </c>
      <c r="B27" s="84"/>
      <c r="C27" s="18" t="s">
        <v>45</v>
      </c>
      <c r="D27" s="46" t="s">
        <v>79</v>
      </c>
      <c r="E27" s="33" t="s">
        <v>80</v>
      </c>
      <c r="F27" s="15">
        <v>4440</v>
      </c>
      <c r="G27" s="15">
        <v>5372.4</v>
      </c>
      <c r="H27" s="16" t="s">
        <v>81</v>
      </c>
      <c r="I27" s="16" t="s">
        <v>81</v>
      </c>
      <c r="J27" s="16" t="s">
        <v>82</v>
      </c>
      <c r="K27" s="16" t="s">
        <v>83</v>
      </c>
      <c r="L27" s="18" t="s">
        <v>11</v>
      </c>
      <c r="M27" s="46" t="s">
        <v>15</v>
      </c>
      <c r="N27" s="18" t="s">
        <v>73</v>
      </c>
      <c r="O27" s="18">
        <v>4</v>
      </c>
      <c r="P27" s="51">
        <v>5372.4</v>
      </c>
      <c r="Q27" s="31" t="s">
        <v>375</v>
      </c>
    </row>
    <row r="28" spans="1:17" ht="28.15" customHeight="1" x14ac:dyDescent="0.25">
      <c r="A28" s="80" t="s">
        <v>239</v>
      </c>
      <c r="B28" s="81"/>
      <c r="C28" s="24" t="s">
        <v>45</v>
      </c>
      <c r="D28" s="44" t="s">
        <v>240</v>
      </c>
      <c r="E28" s="24" t="s">
        <v>235</v>
      </c>
      <c r="F28" s="28">
        <v>87056.01</v>
      </c>
      <c r="G28" s="28">
        <v>105337.77</v>
      </c>
      <c r="H28" s="26">
        <v>45631</v>
      </c>
      <c r="I28" s="26">
        <v>45666</v>
      </c>
      <c r="J28" s="26">
        <v>45666</v>
      </c>
      <c r="K28" s="26">
        <v>46030</v>
      </c>
      <c r="L28" s="18" t="s">
        <v>11</v>
      </c>
      <c r="M28" s="42" t="s">
        <v>337</v>
      </c>
      <c r="N28" s="24" t="s">
        <v>27</v>
      </c>
      <c r="O28" s="24">
        <v>2</v>
      </c>
      <c r="P28" s="52">
        <v>159061.66</v>
      </c>
      <c r="Q28" s="31" t="s">
        <v>11</v>
      </c>
    </row>
    <row r="29" spans="1:17" ht="28.15" hidden="1" customHeight="1" x14ac:dyDescent="0.25">
      <c r="A29" s="80" t="s">
        <v>111</v>
      </c>
      <c r="B29" s="81"/>
      <c r="C29" s="24" t="s">
        <v>44</v>
      </c>
      <c r="D29" s="44" t="s">
        <v>85</v>
      </c>
      <c r="E29" s="24" t="s">
        <v>86</v>
      </c>
      <c r="F29" s="15">
        <v>11200</v>
      </c>
      <c r="G29" s="25">
        <v>13552</v>
      </c>
      <c r="H29" s="26">
        <v>45587</v>
      </c>
      <c r="I29" s="26">
        <v>45587</v>
      </c>
      <c r="J29" s="26">
        <v>45597</v>
      </c>
      <c r="K29" s="26">
        <v>45961</v>
      </c>
      <c r="L29" s="18" t="s">
        <v>11</v>
      </c>
      <c r="M29" s="46" t="s">
        <v>15</v>
      </c>
      <c r="N29" s="24" t="s">
        <v>73</v>
      </c>
      <c r="O29" s="24">
        <v>4</v>
      </c>
      <c r="P29" s="52">
        <v>13552</v>
      </c>
      <c r="Q29" s="31" t="s">
        <v>375</v>
      </c>
    </row>
    <row r="30" spans="1:17" ht="28.15" hidden="1" customHeight="1" x14ac:dyDescent="0.25">
      <c r="A30" s="80" t="s">
        <v>87</v>
      </c>
      <c r="B30" s="81"/>
      <c r="C30" s="24" t="s">
        <v>88</v>
      </c>
      <c r="D30" s="44" t="s">
        <v>281</v>
      </c>
      <c r="E30" s="24" t="s">
        <v>25</v>
      </c>
      <c r="F30" s="25">
        <v>2061</v>
      </c>
      <c r="G30" s="25">
        <v>2303.73</v>
      </c>
      <c r="H30" s="26">
        <v>45594</v>
      </c>
      <c r="I30" s="26">
        <v>45594</v>
      </c>
      <c r="J30" s="26">
        <v>45597</v>
      </c>
      <c r="K30" s="26">
        <v>45961</v>
      </c>
      <c r="L30" s="18" t="s">
        <v>11</v>
      </c>
      <c r="M30" s="42" t="s">
        <v>348</v>
      </c>
      <c r="N30" s="24" t="s">
        <v>27</v>
      </c>
      <c r="O30" s="24" t="s">
        <v>12</v>
      </c>
      <c r="P30" s="52">
        <v>2303.73</v>
      </c>
      <c r="Q30" s="31" t="s">
        <v>11</v>
      </c>
    </row>
    <row r="31" spans="1:17" ht="28.15" customHeight="1" x14ac:dyDescent="0.25">
      <c r="A31" s="80" t="s">
        <v>112</v>
      </c>
      <c r="B31" s="81"/>
      <c r="C31" s="24" t="s">
        <v>40</v>
      </c>
      <c r="D31" s="44" t="s">
        <v>36</v>
      </c>
      <c r="E31" s="24" t="s">
        <v>17</v>
      </c>
      <c r="F31" s="25">
        <v>550</v>
      </c>
      <c r="G31" s="25">
        <v>665.5</v>
      </c>
      <c r="H31" s="26">
        <v>45617</v>
      </c>
      <c r="I31" s="26">
        <v>45617</v>
      </c>
      <c r="J31" s="26">
        <v>45668</v>
      </c>
      <c r="K31" s="26">
        <v>46032</v>
      </c>
      <c r="L31" s="18" t="s">
        <v>11</v>
      </c>
      <c r="M31" s="42" t="s">
        <v>349</v>
      </c>
      <c r="N31" s="24" t="s">
        <v>27</v>
      </c>
      <c r="O31" s="24" t="s">
        <v>12</v>
      </c>
      <c r="P31" s="52">
        <v>550</v>
      </c>
      <c r="Q31" s="31" t="s">
        <v>11</v>
      </c>
    </row>
    <row r="32" spans="1:17" ht="28.15" customHeight="1" x14ac:dyDescent="0.25">
      <c r="A32" s="80" t="s">
        <v>113</v>
      </c>
      <c r="B32" s="81"/>
      <c r="C32" s="24" t="s">
        <v>40</v>
      </c>
      <c r="D32" s="44" t="s">
        <v>90</v>
      </c>
      <c r="E32" s="24" t="s">
        <v>91</v>
      </c>
      <c r="F32" s="25">
        <v>15600</v>
      </c>
      <c r="G32" s="25">
        <v>15600</v>
      </c>
      <c r="H32" s="26">
        <v>45594</v>
      </c>
      <c r="I32" s="26">
        <v>45594</v>
      </c>
      <c r="J32" s="26">
        <v>45689</v>
      </c>
      <c r="K32" s="26">
        <v>46053</v>
      </c>
      <c r="L32" s="18" t="s">
        <v>11</v>
      </c>
      <c r="M32" s="42" t="s">
        <v>350</v>
      </c>
      <c r="N32" s="24" t="s">
        <v>27</v>
      </c>
      <c r="O32" s="24" t="s">
        <v>12</v>
      </c>
      <c r="P32" s="52">
        <v>15600</v>
      </c>
      <c r="Q32" s="31" t="s">
        <v>375</v>
      </c>
    </row>
    <row r="33" spans="1:17" ht="28.15" hidden="1" customHeight="1" x14ac:dyDescent="0.25">
      <c r="A33" s="80" t="s">
        <v>92</v>
      </c>
      <c r="B33" s="81"/>
      <c r="C33" s="24" t="s">
        <v>45</v>
      </c>
      <c r="D33" s="44" t="s">
        <v>93</v>
      </c>
      <c r="E33" s="24" t="s">
        <v>94</v>
      </c>
      <c r="F33" s="25">
        <v>4737.6099999999997</v>
      </c>
      <c r="G33" s="25">
        <v>5732.51</v>
      </c>
      <c r="H33" s="26">
        <v>45608</v>
      </c>
      <c r="I33" s="26">
        <v>45609</v>
      </c>
      <c r="J33" s="26">
        <v>45627</v>
      </c>
      <c r="K33" s="26">
        <v>45991</v>
      </c>
      <c r="L33" s="18" t="s">
        <v>11</v>
      </c>
      <c r="M33" s="42" t="s">
        <v>351</v>
      </c>
      <c r="N33" s="24" t="s">
        <v>27</v>
      </c>
      <c r="O33" s="24">
        <v>1</v>
      </c>
      <c r="P33" s="53">
        <v>5732.51</v>
      </c>
      <c r="Q33" s="31" t="s">
        <v>375</v>
      </c>
    </row>
    <row r="34" spans="1:17" ht="28.15" hidden="1" customHeight="1" x14ac:dyDescent="0.25">
      <c r="A34" s="80" t="s">
        <v>95</v>
      </c>
      <c r="B34" s="81"/>
      <c r="C34" s="24" t="s">
        <v>45</v>
      </c>
      <c r="D34" s="44" t="s">
        <v>96</v>
      </c>
      <c r="E34" s="24" t="s">
        <v>97</v>
      </c>
      <c r="F34" s="15">
        <v>3500</v>
      </c>
      <c r="G34" s="25">
        <v>4235</v>
      </c>
      <c r="H34" s="26">
        <v>45614</v>
      </c>
      <c r="I34" s="26">
        <v>45614</v>
      </c>
      <c r="J34" s="26">
        <v>45640</v>
      </c>
      <c r="K34" s="26">
        <v>46005</v>
      </c>
      <c r="L34" s="18" t="s">
        <v>11</v>
      </c>
      <c r="M34" s="46" t="s">
        <v>15</v>
      </c>
      <c r="N34" s="24" t="s">
        <v>73</v>
      </c>
      <c r="O34" s="24">
        <v>3</v>
      </c>
      <c r="P34" s="52">
        <v>4235</v>
      </c>
      <c r="Q34" s="31" t="s">
        <v>375</v>
      </c>
    </row>
    <row r="35" spans="1:17" ht="28.15" hidden="1" customHeight="1" x14ac:dyDescent="0.25">
      <c r="A35" s="80" t="s">
        <v>98</v>
      </c>
      <c r="B35" s="81"/>
      <c r="C35" s="24" t="s">
        <v>44</v>
      </c>
      <c r="D35" s="44" t="s">
        <v>99</v>
      </c>
      <c r="E35" s="24" t="s">
        <v>100</v>
      </c>
      <c r="F35" s="25">
        <v>35000</v>
      </c>
      <c r="G35" s="25">
        <v>35000</v>
      </c>
      <c r="H35" s="26">
        <v>45623</v>
      </c>
      <c r="I35" s="26">
        <v>45644</v>
      </c>
      <c r="J35" s="26">
        <v>45654</v>
      </c>
      <c r="K35" s="26">
        <v>46018</v>
      </c>
      <c r="L35" s="18" t="s">
        <v>11</v>
      </c>
      <c r="M35" s="42" t="s">
        <v>352</v>
      </c>
      <c r="N35" s="24" t="s">
        <v>27</v>
      </c>
      <c r="O35" s="24">
        <v>3</v>
      </c>
      <c r="P35" s="52">
        <v>35000</v>
      </c>
      <c r="Q35" s="31" t="s">
        <v>11</v>
      </c>
    </row>
    <row r="36" spans="1:17" ht="28.15" hidden="1" customHeight="1" x14ac:dyDescent="0.25">
      <c r="A36" s="80" t="s">
        <v>101</v>
      </c>
      <c r="B36" s="81"/>
      <c r="C36" s="24" t="s">
        <v>44</v>
      </c>
      <c r="D36" s="44" t="s">
        <v>102</v>
      </c>
      <c r="E36" s="24" t="s">
        <v>103</v>
      </c>
      <c r="F36" s="15">
        <v>1646.25</v>
      </c>
      <c r="G36" s="24">
        <v>1646.25</v>
      </c>
      <c r="H36" s="26">
        <v>45608</v>
      </c>
      <c r="I36" s="26">
        <v>45608</v>
      </c>
      <c r="J36" s="26">
        <v>45608</v>
      </c>
      <c r="K36" s="26">
        <v>45972</v>
      </c>
      <c r="L36" s="18" t="s">
        <v>11</v>
      </c>
      <c r="M36" s="46" t="s">
        <v>15</v>
      </c>
      <c r="N36" s="24" t="s">
        <v>73</v>
      </c>
      <c r="O36" s="24">
        <v>4</v>
      </c>
      <c r="P36" s="54">
        <v>1646.25</v>
      </c>
      <c r="Q36" s="31" t="s">
        <v>11</v>
      </c>
    </row>
    <row r="37" spans="1:17" ht="28.15" customHeight="1" x14ac:dyDescent="0.25">
      <c r="A37" s="80" t="s">
        <v>230</v>
      </c>
      <c r="B37" s="81"/>
      <c r="C37" s="24" t="s">
        <v>123</v>
      </c>
      <c r="D37" s="44" t="s">
        <v>231</v>
      </c>
      <c r="E37" s="24" t="s">
        <v>232</v>
      </c>
      <c r="F37" s="24" t="s">
        <v>233</v>
      </c>
      <c r="G37" s="25">
        <v>836352</v>
      </c>
      <c r="H37" s="26">
        <v>45678</v>
      </c>
      <c r="I37" s="26">
        <v>45678</v>
      </c>
      <c r="J37" s="26">
        <v>45740</v>
      </c>
      <c r="K37" s="26">
        <v>46104</v>
      </c>
      <c r="L37" s="18" t="s">
        <v>11</v>
      </c>
      <c r="M37" s="42" t="s">
        <v>382</v>
      </c>
      <c r="N37" s="24" t="s">
        <v>27</v>
      </c>
      <c r="O37" s="24" t="s">
        <v>12</v>
      </c>
      <c r="P37" s="52">
        <v>2085742.32</v>
      </c>
      <c r="Q37" s="34" t="s">
        <v>11</v>
      </c>
    </row>
    <row r="38" spans="1:17" ht="28.15" hidden="1" customHeight="1" x14ac:dyDescent="0.25">
      <c r="A38" s="80" t="s">
        <v>104</v>
      </c>
      <c r="B38" s="81"/>
      <c r="C38" s="24" t="s">
        <v>44</v>
      </c>
      <c r="D38" s="44" t="s">
        <v>105</v>
      </c>
      <c r="E38" s="24" t="s">
        <v>106</v>
      </c>
      <c r="F38" s="15">
        <v>8916</v>
      </c>
      <c r="G38" s="25">
        <v>10788.36</v>
      </c>
      <c r="H38" s="26">
        <v>45614</v>
      </c>
      <c r="I38" s="26">
        <v>45614</v>
      </c>
      <c r="J38" s="26">
        <v>45615</v>
      </c>
      <c r="K38" s="26">
        <v>45980</v>
      </c>
      <c r="L38" s="18" t="s">
        <v>11</v>
      </c>
      <c r="M38" s="46" t="s">
        <v>15</v>
      </c>
      <c r="N38" s="24" t="s">
        <v>73</v>
      </c>
      <c r="O38" s="24">
        <v>3</v>
      </c>
      <c r="P38" s="52">
        <v>10788.36</v>
      </c>
      <c r="Q38" s="31" t="s">
        <v>11</v>
      </c>
    </row>
    <row r="39" spans="1:17" ht="28.15" customHeight="1" x14ac:dyDescent="0.25">
      <c r="A39" s="80" t="s">
        <v>241</v>
      </c>
      <c r="B39" s="81"/>
      <c r="C39" s="24" t="s">
        <v>44</v>
      </c>
      <c r="D39" s="44" t="s">
        <v>243</v>
      </c>
      <c r="E39" s="24" t="s">
        <v>244</v>
      </c>
      <c r="F39" s="25">
        <v>54600</v>
      </c>
      <c r="G39" s="25">
        <v>66066</v>
      </c>
      <c r="H39" s="26">
        <v>45677</v>
      </c>
      <c r="I39" s="26">
        <v>45684</v>
      </c>
      <c r="J39" s="26">
        <v>45684</v>
      </c>
      <c r="K39" s="26">
        <v>46048</v>
      </c>
      <c r="L39" s="18" t="s">
        <v>11</v>
      </c>
      <c r="M39" s="42" t="s">
        <v>338</v>
      </c>
      <c r="N39" s="24" t="s">
        <v>27</v>
      </c>
      <c r="O39" s="24">
        <v>1</v>
      </c>
      <c r="P39" s="52">
        <v>90750</v>
      </c>
      <c r="Q39" s="31" t="s">
        <v>375</v>
      </c>
    </row>
    <row r="40" spans="1:17" ht="36" customHeight="1" x14ac:dyDescent="0.25">
      <c r="A40" s="82" t="s">
        <v>242</v>
      </c>
      <c r="B40" s="44" t="s">
        <v>282</v>
      </c>
      <c r="C40" s="86" t="s">
        <v>45</v>
      </c>
      <c r="D40" s="44" t="s">
        <v>245</v>
      </c>
      <c r="E40" s="24" t="s">
        <v>246</v>
      </c>
      <c r="F40" s="25">
        <v>3700.51</v>
      </c>
      <c r="G40" s="25">
        <v>4477.62</v>
      </c>
      <c r="H40" s="87">
        <v>45735</v>
      </c>
      <c r="I40" s="26">
        <v>45736</v>
      </c>
      <c r="J40" s="26">
        <v>45736</v>
      </c>
      <c r="K40" s="26">
        <v>46100</v>
      </c>
      <c r="L40" s="18" t="s">
        <v>11</v>
      </c>
      <c r="M40" s="85" t="s">
        <v>345</v>
      </c>
      <c r="N40" s="24" t="s">
        <v>27</v>
      </c>
      <c r="O40" s="24">
        <v>8</v>
      </c>
      <c r="P40" s="52">
        <v>10285</v>
      </c>
      <c r="Q40" s="31" t="s">
        <v>375</v>
      </c>
    </row>
    <row r="41" spans="1:17" ht="36" customHeight="1" x14ac:dyDescent="0.25">
      <c r="A41" s="82"/>
      <c r="B41" s="44" t="s">
        <v>283</v>
      </c>
      <c r="C41" s="86"/>
      <c r="D41" s="44" t="s">
        <v>247</v>
      </c>
      <c r="E41" s="24" t="s">
        <v>248</v>
      </c>
      <c r="F41" s="25">
        <v>1983.7</v>
      </c>
      <c r="G41" s="25">
        <v>2400.2800000000002</v>
      </c>
      <c r="H41" s="87"/>
      <c r="I41" s="26">
        <v>45736</v>
      </c>
      <c r="J41" s="26">
        <v>45736</v>
      </c>
      <c r="K41" s="26">
        <v>46100</v>
      </c>
      <c r="L41" s="18" t="s">
        <v>11</v>
      </c>
      <c r="M41" s="84"/>
      <c r="N41" s="24" t="s">
        <v>27</v>
      </c>
      <c r="O41" s="24">
        <v>5</v>
      </c>
      <c r="P41" s="52">
        <v>3630</v>
      </c>
      <c r="Q41" s="31" t="s">
        <v>375</v>
      </c>
    </row>
    <row r="42" spans="1:17" ht="36" customHeight="1" x14ac:dyDescent="0.25">
      <c r="A42" s="82"/>
      <c r="B42" s="44" t="s">
        <v>284</v>
      </c>
      <c r="C42" s="86"/>
      <c r="D42" s="44" t="s">
        <v>250</v>
      </c>
      <c r="E42" s="24" t="s">
        <v>249</v>
      </c>
      <c r="F42" s="25">
        <v>723</v>
      </c>
      <c r="G42" s="25">
        <v>874.83</v>
      </c>
      <c r="H42" s="87"/>
      <c r="I42" s="26">
        <v>45735</v>
      </c>
      <c r="J42" s="26">
        <v>45735</v>
      </c>
      <c r="K42" s="26">
        <v>46099</v>
      </c>
      <c r="L42" s="18" t="s">
        <v>11</v>
      </c>
      <c r="M42" s="84"/>
      <c r="N42" s="24" t="s">
        <v>27</v>
      </c>
      <c r="O42" s="24">
        <v>5</v>
      </c>
      <c r="P42" s="52">
        <v>2420</v>
      </c>
      <c r="Q42" s="31" t="s">
        <v>375</v>
      </c>
    </row>
    <row r="43" spans="1:17" ht="27.6" hidden="1" customHeight="1" x14ac:dyDescent="0.25">
      <c r="A43" s="80" t="s">
        <v>114</v>
      </c>
      <c r="B43" s="81"/>
      <c r="C43" s="24" t="s">
        <v>44</v>
      </c>
      <c r="D43" s="44" t="s">
        <v>107</v>
      </c>
      <c r="E43" s="24" t="s">
        <v>108</v>
      </c>
      <c r="F43" s="15">
        <v>1590</v>
      </c>
      <c r="G43" s="25">
        <v>1590</v>
      </c>
      <c r="H43" s="26">
        <v>45636</v>
      </c>
      <c r="I43" s="26">
        <v>45636</v>
      </c>
      <c r="J43" s="26">
        <v>45728</v>
      </c>
      <c r="K43" s="26">
        <v>45961</v>
      </c>
      <c r="L43" s="18" t="s">
        <v>11</v>
      </c>
      <c r="M43" s="46" t="s">
        <v>15</v>
      </c>
      <c r="N43" s="24" t="s">
        <v>73</v>
      </c>
      <c r="O43" s="24">
        <v>3</v>
      </c>
      <c r="P43" s="52">
        <v>1590</v>
      </c>
      <c r="Q43" s="31" t="s">
        <v>11</v>
      </c>
    </row>
    <row r="44" spans="1:17" ht="27.6" customHeight="1" x14ac:dyDescent="0.25">
      <c r="A44" s="80" t="s">
        <v>115</v>
      </c>
      <c r="B44" s="81"/>
      <c r="C44" s="24" t="s">
        <v>44</v>
      </c>
      <c r="D44" s="44" t="s">
        <v>116</v>
      </c>
      <c r="E44" s="24" t="s">
        <v>163</v>
      </c>
      <c r="F44" s="15">
        <v>2303</v>
      </c>
      <c r="G44" s="25">
        <v>2786.63</v>
      </c>
      <c r="H44" s="26">
        <v>45692</v>
      </c>
      <c r="I44" s="26">
        <v>45692</v>
      </c>
      <c r="J44" s="26">
        <v>45692</v>
      </c>
      <c r="K44" s="26">
        <v>46056</v>
      </c>
      <c r="L44" s="24" t="s">
        <v>11</v>
      </c>
      <c r="M44" s="46" t="s">
        <v>15</v>
      </c>
      <c r="N44" s="24" t="s">
        <v>73</v>
      </c>
      <c r="O44" s="18">
        <v>3</v>
      </c>
      <c r="P44" s="54">
        <v>2786.63</v>
      </c>
      <c r="Q44" s="34" t="s">
        <v>375</v>
      </c>
    </row>
    <row r="45" spans="1:17" ht="267.60000000000002" customHeight="1" x14ac:dyDescent="0.25">
      <c r="A45" s="80" t="s">
        <v>287</v>
      </c>
      <c r="B45" s="81"/>
      <c r="C45" s="24" t="s">
        <v>44</v>
      </c>
      <c r="D45" s="44" t="s">
        <v>288</v>
      </c>
      <c r="E45" s="24" t="s">
        <v>41</v>
      </c>
      <c r="F45" s="14" t="s">
        <v>289</v>
      </c>
      <c r="G45" s="14" t="s">
        <v>289</v>
      </c>
      <c r="H45" s="26" t="s">
        <v>290</v>
      </c>
      <c r="I45" s="26" t="s">
        <v>290</v>
      </c>
      <c r="J45" s="26" t="s">
        <v>290</v>
      </c>
      <c r="K45" s="38" t="s">
        <v>291</v>
      </c>
      <c r="L45" s="18" t="s">
        <v>11</v>
      </c>
      <c r="M45" s="46" t="s">
        <v>16</v>
      </c>
      <c r="N45" s="24" t="s">
        <v>41</v>
      </c>
      <c r="O45" s="18">
        <v>1</v>
      </c>
      <c r="P45" s="54" t="s">
        <v>41</v>
      </c>
      <c r="Q45" s="34" t="s">
        <v>11</v>
      </c>
    </row>
    <row r="46" spans="1:17" ht="28.15" customHeight="1" x14ac:dyDescent="0.25">
      <c r="A46" s="80" t="s">
        <v>118</v>
      </c>
      <c r="B46" s="81"/>
      <c r="C46" s="24" t="s">
        <v>45</v>
      </c>
      <c r="D46" s="44" t="s">
        <v>119</v>
      </c>
      <c r="E46" s="24" t="s">
        <v>120</v>
      </c>
      <c r="F46" s="15">
        <v>1247.5999999999999</v>
      </c>
      <c r="G46" s="25">
        <v>1509.6</v>
      </c>
      <c r="H46" s="26">
        <v>45670</v>
      </c>
      <c r="I46" s="26">
        <v>45670</v>
      </c>
      <c r="J46" s="26">
        <v>45678</v>
      </c>
      <c r="K46" s="26">
        <v>46043</v>
      </c>
      <c r="L46" s="18" t="s">
        <v>11</v>
      </c>
      <c r="M46" s="46" t="s">
        <v>15</v>
      </c>
      <c r="N46" s="24" t="s">
        <v>73</v>
      </c>
      <c r="O46" s="18">
        <v>3</v>
      </c>
      <c r="P46" s="52">
        <v>1509.6</v>
      </c>
      <c r="Q46" s="34" t="s">
        <v>375</v>
      </c>
    </row>
    <row r="47" spans="1:17" ht="28.15" hidden="1" customHeight="1" x14ac:dyDescent="0.25">
      <c r="A47" s="80" t="s">
        <v>121</v>
      </c>
      <c r="B47" s="81"/>
      <c r="C47" s="24" t="s">
        <v>89</v>
      </c>
      <c r="D47" s="48" t="s">
        <v>13</v>
      </c>
      <c r="E47" s="24" t="s">
        <v>14</v>
      </c>
      <c r="F47" s="35">
        <v>67875</v>
      </c>
      <c r="G47" s="35">
        <v>82128.75</v>
      </c>
      <c r="H47" s="22">
        <v>44545</v>
      </c>
      <c r="I47" s="26">
        <v>45642</v>
      </c>
      <c r="J47" s="26">
        <v>45643</v>
      </c>
      <c r="K47" s="26">
        <v>46007</v>
      </c>
      <c r="L47" s="18" t="s">
        <v>11</v>
      </c>
      <c r="M47" s="42" t="s">
        <v>339</v>
      </c>
      <c r="N47" s="24" t="s">
        <v>27</v>
      </c>
      <c r="O47" s="24" t="s">
        <v>12</v>
      </c>
      <c r="P47" s="52">
        <v>82128.75</v>
      </c>
      <c r="Q47" s="34" t="s">
        <v>375</v>
      </c>
    </row>
    <row r="48" spans="1:17" ht="31.5" x14ac:dyDescent="0.25">
      <c r="A48" s="80" t="s">
        <v>122</v>
      </c>
      <c r="B48" s="81"/>
      <c r="C48" s="24" t="s">
        <v>123</v>
      </c>
      <c r="D48" s="44" t="s">
        <v>124</v>
      </c>
      <c r="E48" s="24" t="s">
        <v>125</v>
      </c>
      <c r="F48" s="24" t="s">
        <v>126</v>
      </c>
      <c r="G48" s="25">
        <v>12100</v>
      </c>
      <c r="H48" s="26">
        <v>45695</v>
      </c>
      <c r="I48" s="26">
        <v>45695</v>
      </c>
      <c r="J48" s="26">
        <v>45764</v>
      </c>
      <c r="K48" s="26">
        <v>46128</v>
      </c>
      <c r="L48" s="18" t="s">
        <v>11</v>
      </c>
      <c r="M48" s="42" t="s">
        <v>340</v>
      </c>
      <c r="N48" s="24" t="s">
        <v>27</v>
      </c>
      <c r="O48" s="18" t="s">
        <v>12</v>
      </c>
      <c r="P48" s="52">
        <v>12100</v>
      </c>
      <c r="Q48" s="34" t="s">
        <v>375</v>
      </c>
    </row>
    <row r="49" spans="1:17" ht="28.15" customHeight="1" x14ac:dyDescent="0.25">
      <c r="A49" s="80" t="s">
        <v>127</v>
      </c>
      <c r="B49" s="81"/>
      <c r="C49" s="24" t="s">
        <v>44</v>
      </c>
      <c r="D49" s="44" t="s">
        <v>128</v>
      </c>
      <c r="E49" s="24" t="s">
        <v>129</v>
      </c>
      <c r="F49" s="25">
        <v>11360</v>
      </c>
      <c r="G49" s="25">
        <v>13745.6</v>
      </c>
      <c r="H49" s="26">
        <v>45716</v>
      </c>
      <c r="I49" s="26">
        <v>45716</v>
      </c>
      <c r="J49" s="26">
        <v>45717</v>
      </c>
      <c r="K49" s="26">
        <v>46446</v>
      </c>
      <c r="L49" s="18" t="s">
        <v>11</v>
      </c>
      <c r="M49" s="42" t="s">
        <v>347</v>
      </c>
      <c r="N49" s="24" t="s">
        <v>27</v>
      </c>
      <c r="O49" s="18">
        <v>15</v>
      </c>
      <c r="P49" s="52">
        <v>13745.6</v>
      </c>
      <c r="Q49" s="34" t="s">
        <v>375</v>
      </c>
    </row>
    <row r="50" spans="1:17" ht="28.15" customHeight="1" x14ac:dyDescent="0.25">
      <c r="A50" s="80" t="s">
        <v>130</v>
      </c>
      <c r="B50" s="81"/>
      <c r="C50" s="24" t="s">
        <v>44</v>
      </c>
      <c r="D50" s="44" t="s">
        <v>84</v>
      </c>
      <c r="E50" s="24" t="s">
        <v>76</v>
      </c>
      <c r="F50" s="15">
        <v>446.18</v>
      </c>
      <c r="G50" s="25">
        <v>446.18</v>
      </c>
      <c r="H50" s="26">
        <v>45679</v>
      </c>
      <c r="I50" s="26">
        <v>45679</v>
      </c>
      <c r="J50" s="26">
        <v>45679</v>
      </c>
      <c r="K50" s="26">
        <v>46043</v>
      </c>
      <c r="L50" s="18" t="s">
        <v>11</v>
      </c>
      <c r="M50" s="46" t="s">
        <v>15</v>
      </c>
      <c r="N50" s="24" t="s">
        <v>73</v>
      </c>
      <c r="O50" s="18">
        <v>1</v>
      </c>
      <c r="P50" s="52">
        <v>446.18</v>
      </c>
      <c r="Q50" s="34" t="s">
        <v>375</v>
      </c>
    </row>
    <row r="51" spans="1:17" ht="28.15" customHeight="1" x14ac:dyDescent="0.25">
      <c r="A51" s="80" t="s">
        <v>131</v>
      </c>
      <c r="B51" s="81"/>
      <c r="C51" s="24" t="s">
        <v>44</v>
      </c>
      <c r="D51" s="44" t="s">
        <v>132</v>
      </c>
      <c r="E51" s="24" t="s">
        <v>23</v>
      </c>
      <c r="F51" s="25">
        <v>3670</v>
      </c>
      <c r="G51" s="25">
        <v>4440.7</v>
      </c>
      <c r="H51" s="26">
        <v>45721</v>
      </c>
      <c r="I51" s="26">
        <v>45722</v>
      </c>
      <c r="J51" s="26">
        <v>45722</v>
      </c>
      <c r="K51" s="26">
        <v>46817</v>
      </c>
      <c r="L51" s="18" t="s">
        <v>11</v>
      </c>
      <c r="M51" s="42" t="s">
        <v>346</v>
      </c>
      <c r="N51" s="24" t="s">
        <v>27</v>
      </c>
      <c r="O51" s="18">
        <v>3</v>
      </c>
      <c r="P51" s="52">
        <v>4440.7</v>
      </c>
      <c r="Q51" s="34" t="s">
        <v>375</v>
      </c>
    </row>
    <row r="52" spans="1:17" ht="28.15" customHeight="1" x14ac:dyDescent="0.25">
      <c r="A52" s="80" t="s">
        <v>133</v>
      </c>
      <c r="B52" s="81"/>
      <c r="C52" s="24" t="s">
        <v>51</v>
      </c>
      <c r="D52" s="44" t="s">
        <v>134</v>
      </c>
      <c r="E52" s="24" t="s">
        <v>135</v>
      </c>
      <c r="F52" s="24" t="s">
        <v>136</v>
      </c>
      <c r="G52" s="24" t="s">
        <v>136</v>
      </c>
      <c r="H52" s="26">
        <v>45687</v>
      </c>
      <c r="I52" s="26">
        <v>45687</v>
      </c>
      <c r="J52" s="26">
        <v>45689</v>
      </c>
      <c r="K52" s="26">
        <v>49340</v>
      </c>
      <c r="L52" s="18" t="s">
        <v>11</v>
      </c>
      <c r="M52" s="46" t="s">
        <v>16</v>
      </c>
      <c r="N52" s="24" t="s">
        <v>41</v>
      </c>
      <c r="O52" s="18">
        <v>1</v>
      </c>
      <c r="P52" s="52" t="s">
        <v>136</v>
      </c>
      <c r="Q52" s="34" t="s">
        <v>375</v>
      </c>
    </row>
    <row r="53" spans="1:17" ht="34.15" customHeight="1" x14ac:dyDescent="0.25">
      <c r="A53" s="80" t="s">
        <v>137</v>
      </c>
      <c r="B53" s="81"/>
      <c r="C53" s="24" t="s">
        <v>44</v>
      </c>
      <c r="D53" s="44" t="s">
        <v>138</v>
      </c>
      <c r="E53" s="24" t="s">
        <v>139</v>
      </c>
      <c r="F53" s="25">
        <v>9950</v>
      </c>
      <c r="G53" s="25">
        <v>12039.5</v>
      </c>
      <c r="H53" s="26">
        <v>45721</v>
      </c>
      <c r="I53" s="26">
        <v>45726</v>
      </c>
      <c r="J53" s="26">
        <v>45726</v>
      </c>
      <c r="K53" s="26">
        <v>46090</v>
      </c>
      <c r="L53" s="18" t="s">
        <v>11</v>
      </c>
      <c r="M53" s="42" t="s">
        <v>353</v>
      </c>
      <c r="N53" s="24" t="s">
        <v>27</v>
      </c>
      <c r="O53" s="18">
        <v>3</v>
      </c>
      <c r="P53" s="52">
        <v>12039.5</v>
      </c>
      <c r="Q53" s="34" t="s">
        <v>375</v>
      </c>
    </row>
    <row r="54" spans="1:17" ht="63" x14ac:dyDescent="0.25">
      <c r="A54" s="80" t="s">
        <v>140</v>
      </c>
      <c r="B54" s="81"/>
      <c r="C54" s="24" t="s">
        <v>141</v>
      </c>
      <c r="D54" s="44" t="s">
        <v>142</v>
      </c>
      <c r="E54" s="24" t="s">
        <v>143</v>
      </c>
      <c r="F54" s="24" t="s">
        <v>144</v>
      </c>
      <c r="G54" s="24" t="s">
        <v>145</v>
      </c>
      <c r="H54" s="26">
        <v>45716</v>
      </c>
      <c r="I54" s="26">
        <v>45716</v>
      </c>
      <c r="J54" s="26">
        <v>45899</v>
      </c>
      <c r="K54" s="26">
        <v>46628</v>
      </c>
      <c r="L54" s="18" t="s">
        <v>11</v>
      </c>
      <c r="M54" s="42" t="s">
        <v>341</v>
      </c>
      <c r="N54" s="24" t="s">
        <v>27</v>
      </c>
      <c r="O54" s="18" t="s">
        <v>12</v>
      </c>
      <c r="P54" s="52" t="s">
        <v>145</v>
      </c>
      <c r="Q54" s="34" t="s">
        <v>11</v>
      </c>
    </row>
    <row r="55" spans="1:17" ht="36" customHeight="1" x14ac:dyDescent="0.25">
      <c r="A55" s="83" t="s">
        <v>64</v>
      </c>
      <c r="B55" s="44" t="s">
        <v>292</v>
      </c>
      <c r="C55" s="88" t="s">
        <v>45</v>
      </c>
      <c r="D55" s="44" t="s">
        <v>146</v>
      </c>
      <c r="E55" s="24" t="s">
        <v>65</v>
      </c>
      <c r="F55" s="15">
        <v>846.15</v>
      </c>
      <c r="G55" s="25">
        <v>880</v>
      </c>
      <c r="H55" s="87">
        <v>45702</v>
      </c>
      <c r="I55" s="87">
        <v>45702</v>
      </c>
      <c r="J55" s="87">
        <v>45717</v>
      </c>
      <c r="K55" s="87">
        <v>46081</v>
      </c>
      <c r="L55" s="18" t="s">
        <v>11</v>
      </c>
      <c r="M55" s="84" t="s">
        <v>15</v>
      </c>
      <c r="N55" s="86" t="s">
        <v>73</v>
      </c>
      <c r="O55" s="18">
        <v>1</v>
      </c>
      <c r="P55" s="52">
        <v>880</v>
      </c>
      <c r="Q55" s="34" t="s">
        <v>375</v>
      </c>
    </row>
    <row r="56" spans="1:17" ht="36" customHeight="1" x14ac:dyDescent="0.25">
      <c r="A56" s="83"/>
      <c r="B56" s="44" t="s">
        <v>293</v>
      </c>
      <c r="C56" s="88"/>
      <c r="D56" s="44" t="s">
        <v>147</v>
      </c>
      <c r="E56" s="24" t="s">
        <v>66</v>
      </c>
      <c r="F56" s="15">
        <v>553.85</v>
      </c>
      <c r="G56" s="25">
        <v>576</v>
      </c>
      <c r="H56" s="87"/>
      <c r="I56" s="87"/>
      <c r="J56" s="87"/>
      <c r="K56" s="87"/>
      <c r="L56" s="18" t="s">
        <v>11</v>
      </c>
      <c r="M56" s="84"/>
      <c r="N56" s="86"/>
      <c r="O56" s="18">
        <v>1</v>
      </c>
      <c r="P56" s="52">
        <v>576</v>
      </c>
      <c r="Q56" s="34" t="s">
        <v>11</v>
      </c>
    </row>
    <row r="57" spans="1:17" ht="36" customHeight="1" x14ac:dyDescent="0.25">
      <c r="A57" s="83"/>
      <c r="B57" s="44" t="s">
        <v>294</v>
      </c>
      <c r="C57" s="88"/>
      <c r="D57" s="44" t="s">
        <v>148</v>
      </c>
      <c r="E57" s="24" t="s">
        <v>67</v>
      </c>
      <c r="F57" s="15">
        <v>721</v>
      </c>
      <c r="G57" s="25">
        <v>740.48</v>
      </c>
      <c r="H57" s="87"/>
      <c r="I57" s="87"/>
      <c r="J57" s="87"/>
      <c r="K57" s="87"/>
      <c r="L57" s="18" t="s">
        <v>11</v>
      </c>
      <c r="M57" s="84"/>
      <c r="N57" s="86"/>
      <c r="O57" s="18">
        <v>1</v>
      </c>
      <c r="P57" s="52">
        <v>740.48</v>
      </c>
      <c r="Q57" s="34" t="s">
        <v>375</v>
      </c>
    </row>
    <row r="58" spans="1:17" ht="36" customHeight="1" x14ac:dyDescent="0.25">
      <c r="A58" s="83"/>
      <c r="B58" s="44" t="s">
        <v>295</v>
      </c>
      <c r="C58" s="88"/>
      <c r="D58" s="44" t="s">
        <v>149</v>
      </c>
      <c r="E58" s="24" t="s">
        <v>68</v>
      </c>
      <c r="F58" s="15">
        <v>369.23</v>
      </c>
      <c r="G58" s="25">
        <v>384</v>
      </c>
      <c r="H58" s="87"/>
      <c r="I58" s="87"/>
      <c r="J58" s="87"/>
      <c r="K58" s="87"/>
      <c r="L58" s="18" t="s">
        <v>11</v>
      </c>
      <c r="M58" s="84"/>
      <c r="N58" s="86"/>
      <c r="O58" s="18">
        <v>1</v>
      </c>
      <c r="P58" s="52">
        <v>384</v>
      </c>
      <c r="Q58" s="34" t="s">
        <v>375</v>
      </c>
    </row>
    <row r="59" spans="1:17" ht="36" customHeight="1" x14ac:dyDescent="0.25">
      <c r="A59" s="83"/>
      <c r="B59" s="44" t="s">
        <v>296</v>
      </c>
      <c r="C59" s="88"/>
      <c r="D59" s="44" t="s">
        <v>150</v>
      </c>
      <c r="E59" s="24" t="s">
        <v>69</v>
      </c>
      <c r="F59" s="15">
        <v>615.38</v>
      </c>
      <c r="G59" s="25">
        <v>640</v>
      </c>
      <c r="H59" s="87"/>
      <c r="I59" s="87"/>
      <c r="J59" s="87"/>
      <c r="K59" s="87"/>
      <c r="L59" s="18" t="s">
        <v>11</v>
      </c>
      <c r="M59" s="84"/>
      <c r="N59" s="86"/>
      <c r="O59" s="18">
        <v>1</v>
      </c>
      <c r="P59" s="52">
        <v>640</v>
      </c>
      <c r="Q59" s="34" t="s">
        <v>375</v>
      </c>
    </row>
    <row r="60" spans="1:17" ht="36" customHeight="1" x14ac:dyDescent="0.25">
      <c r="A60" s="83"/>
      <c r="B60" s="44" t="s">
        <v>297</v>
      </c>
      <c r="C60" s="88"/>
      <c r="D60" s="44" t="s">
        <v>151</v>
      </c>
      <c r="E60" s="24" t="s">
        <v>70</v>
      </c>
      <c r="F60" s="15">
        <v>421.5</v>
      </c>
      <c r="G60" s="25">
        <v>429</v>
      </c>
      <c r="H60" s="87"/>
      <c r="I60" s="87"/>
      <c r="J60" s="87"/>
      <c r="K60" s="87"/>
      <c r="L60" s="18" t="s">
        <v>11</v>
      </c>
      <c r="M60" s="84"/>
      <c r="N60" s="86"/>
      <c r="O60" s="18">
        <v>1</v>
      </c>
      <c r="P60" s="52">
        <v>429</v>
      </c>
      <c r="Q60" s="34" t="s">
        <v>11</v>
      </c>
    </row>
    <row r="61" spans="1:17" ht="36" customHeight="1" x14ac:dyDescent="0.25">
      <c r="A61" s="83"/>
      <c r="B61" s="44" t="s">
        <v>298</v>
      </c>
      <c r="C61" s="88"/>
      <c r="D61" s="44" t="s">
        <v>152</v>
      </c>
      <c r="E61" s="24" t="s">
        <v>71</v>
      </c>
      <c r="F61" s="15">
        <v>769.23</v>
      </c>
      <c r="G61" s="25">
        <v>800</v>
      </c>
      <c r="H61" s="87"/>
      <c r="I61" s="87"/>
      <c r="J61" s="87"/>
      <c r="K61" s="87"/>
      <c r="L61" s="18" t="s">
        <v>11</v>
      </c>
      <c r="M61" s="84"/>
      <c r="N61" s="86"/>
      <c r="O61" s="18">
        <v>1</v>
      </c>
      <c r="P61" s="52">
        <v>800</v>
      </c>
      <c r="Q61" s="34" t="s">
        <v>11</v>
      </c>
    </row>
    <row r="62" spans="1:17" ht="36" customHeight="1" x14ac:dyDescent="0.25">
      <c r="A62" s="83"/>
      <c r="B62" s="44" t="s">
        <v>299</v>
      </c>
      <c r="C62" s="88"/>
      <c r="D62" s="44" t="s">
        <v>153</v>
      </c>
      <c r="E62" s="24" t="s">
        <v>72</v>
      </c>
      <c r="F62" s="15">
        <v>1781.8</v>
      </c>
      <c r="G62" s="25">
        <v>1853.08</v>
      </c>
      <c r="H62" s="87"/>
      <c r="I62" s="87"/>
      <c r="J62" s="87"/>
      <c r="K62" s="87"/>
      <c r="L62" s="18" t="s">
        <v>11</v>
      </c>
      <c r="M62" s="84"/>
      <c r="N62" s="86"/>
      <c r="O62" s="18">
        <v>1</v>
      </c>
      <c r="P62" s="52">
        <v>1853.08</v>
      </c>
      <c r="Q62" s="34" t="s">
        <v>375</v>
      </c>
    </row>
    <row r="63" spans="1:17" ht="28.15" customHeight="1" x14ac:dyDescent="0.25">
      <c r="A63" s="80" t="s">
        <v>154</v>
      </c>
      <c r="B63" s="81"/>
      <c r="C63" s="24" t="s">
        <v>45</v>
      </c>
      <c r="D63" s="44" t="s">
        <v>46</v>
      </c>
      <c r="E63" s="19" t="s">
        <v>48</v>
      </c>
      <c r="F63" s="15">
        <v>2916</v>
      </c>
      <c r="G63" s="25">
        <v>3528.36</v>
      </c>
      <c r="H63" s="26">
        <v>45713</v>
      </c>
      <c r="I63" s="26">
        <v>45713</v>
      </c>
      <c r="J63" s="26">
        <v>45713</v>
      </c>
      <c r="K63" s="26">
        <v>46022</v>
      </c>
      <c r="L63" s="18" t="s">
        <v>11</v>
      </c>
      <c r="M63" s="46" t="s">
        <v>15</v>
      </c>
      <c r="N63" s="24" t="s">
        <v>73</v>
      </c>
      <c r="O63" s="18">
        <v>1</v>
      </c>
      <c r="P63" s="52">
        <v>3528.36</v>
      </c>
      <c r="Q63" s="34" t="s">
        <v>375</v>
      </c>
    </row>
    <row r="64" spans="1:17" ht="28.15" customHeight="1" x14ac:dyDescent="0.25">
      <c r="A64" s="80" t="s">
        <v>59</v>
      </c>
      <c r="B64" s="81"/>
      <c r="C64" s="24" t="s">
        <v>44</v>
      </c>
      <c r="D64" s="44" t="s">
        <v>60</v>
      </c>
      <c r="E64" s="24" t="s">
        <v>61</v>
      </c>
      <c r="F64" s="15">
        <v>56</v>
      </c>
      <c r="G64" s="25">
        <v>67.760000000000005</v>
      </c>
      <c r="H64" s="26">
        <v>45706</v>
      </c>
      <c r="I64" s="26">
        <v>45706</v>
      </c>
      <c r="J64" s="26">
        <v>45706</v>
      </c>
      <c r="K64" s="26">
        <v>46070</v>
      </c>
      <c r="L64" s="18" t="s">
        <v>11</v>
      </c>
      <c r="M64" s="46" t="s">
        <v>15</v>
      </c>
      <c r="N64" s="24" t="s">
        <v>73</v>
      </c>
      <c r="O64" s="18">
        <v>3</v>
      </c>
      <c r="P64" s="52">
        <v>67.760000000000005</v>
      </c>
      <c r="Q64" s="34" t="s">
        <v>11</v>
      </c>
    </row>
    <row r="65" spans="1:17" ht="28.15" customHeight="1" x14ac:dyDescent="0.25">
      <c r="A65" s="80" t="s">
        <v>155</v>
      </c>
      <c r="B65" s="81"/>
      <c r="C65" s="24" t="s">
        <v>44</v>
      </c>
      <c r="D65" s="44" t="s">
        <v>13</v>
      </c>
      <c r="E65" s="19" t="s">
        <v>14</v>
      </c>
      <c r="F65" s="15">
        <v>9108</v>
      </c>
      <c r="G65" s="25">
        <v>11020.68</v>
      </c>
      <c r="H65" s="26">
        <v>45706</v>
      </c>
      <c r="I65" s="26">
        <v>45706</v>
      </c>
      <c r="J65" s="26">
        <v>45717</v>
      </c>
      <c r="K65" s="26">
        <v>46081</v>
      </c>
      <c r="L65" s="18" t="s">
        <v>11</v>
      </c>
      <c r="M65" s="46" t="s">
        <v>15</v>
      </c>
      <c r="N65" s="24" t="s">
        <v>73</v>
      </c>
      <c r="O65" s="18">
        <v>1</v>
      </c>
      <c r="P65" s="52">
        <v>11020.68</v>
      </c>
      <c r="Q65" s="34" t="s">
        <v>375</v>
      </c>
    </row>
    <row r="66" spans="1:17" ht="28.15" customHeight="1" x14ac:dyDescent="0.25">
      <c r="A66" s="80" t="s">
        <v>156</v>
      </c>
      <c r="B66" s="81"/>
      <c r="C66" s="24" t="s">
        <v>44</v>
      </c>
      <c r="D66" s="44" t="s">
        <v>75</v>
      </c>
      <c r="E66" s="24" t="s">
        <v>76</v>
      </c>
      <c r="F66" s="15">
        <v>6000</v>
      </c>
      <c r="G66" s="25">
        <f>1.21*F66</f>
        <v>7260</v>
      </c>
      <c r="H66" s="26">
        <v>45713</v>
      </c>
      <c r="I66" s="26">
        <v>45713</v>
      </c>
      <c r="J66" s="26">
        <v>45713</v>
      </c>
      <c r="K66" s="26">
        <v>46022</v>
      </c>
      <c r="L66" s="18" t="s">
        <v>11</v>
      </c>
      <c r="M66" s="46" t="s">
        <v>15</v>
      </c>
      <c r="N66" s="24" t="s">
        <v>73</v>
      </c>
      <c r="O66" s="18">
        <v>1</v>
      </c>
      <c r="P66" s="52">
        <v>7260</v>
      </c>
      <c r="Q66" s="34" t="s">
        <v>11</v>
      </c>
    </row>
    <row r="67" spans="1:17" ht="28.15" customHeight="1" x14ac:dyDescent="0.25">
      <c r="A67" s="80" t="s">
        <v>157</v>
      </c>
      <c r="B67" s="81"/>
      <c r="C67" s="24" t="s">
        <v>45</v>
      </c>
      <c r="D67" s="44" t="s">
        <v>158</v>
      </c>
      <c r="E67" s="24" t="s">
        <v>159</v>
      </c>
      <c r="F67" s="15">
        <v>496.93</v>
      </c>
      <c r="G67" s="36">
        <v>601.29999999999995</v>
      </c>
      <c r="H67" s="26">
        <v>45723</v>
      </c>
      <c r="I67" s="26">
        <v>45723</v>
      </c>
      <c r="J67" s="26">
        <v>45723</v>
      </c>
      <c r="K67" s="26">
        <v>46022</v>
      </c>
      <c r="L67" s="18" t="s">
        <v>11</v>
      </c>
      <c r="M67" s="46" t="s">
        <v>15</v>
      </c>
      <c r="N67" s="24" t="s">
        <v>73</v>
      </c>
      <c r="O67" s="18">
        <v>3</v>
      </c>
      <c r="P67" s="52">
        <v>601.29999999999995</v>
      </c>
      <c r="Q67" s="34" t="s">
        <v>375</v>
      </c>
    </row>
    <row r="68" spans="1:17" ht="28.15" customHeight="1" x14ac:dyDescent="0.25">
      <c r="A68" s="80" t="s">
        <v>160</v>
      </c>
      <c r="B68" s="81"/>
      <c r="C68" s="24" t="s">
        <v>44</v>
      </c>
      <c r="D68" s="44" t="s">
        <v>105</v>
      </c>
      <c r="E68" s="24" t="s">
        <v>162</v>
      </c>
      <c r="F68" s="15">
        <v>720</v>
      </c>
      <c r="G68" s="25">
        <f>1.21*F68</f>
        <v>871.19999999999993</v>
      </c>
      <c r="H68" s="26">
        <v>45735</v>
      </c>
      <c r="I68" s="26">
        <v>45735</v>
      </c>
      <c r="J68" s="26">
        <v>45747</v>
      </c>
      <c r="K68" s="26">
        <v>46111</v>
      </c>
      <c r="L68" s="18" t="s">
        <v>11</v>
      </c>
      <c r="M68" s="46" t="s">
        <v>15</v>
      </c>
      <c r="N68" s="24" t="s">
        <v>73</v>
      </c>
      <c r="O68" s="18">
        <v>3</v>
      </c>
      <c r="P68" s="52">
        <v>871.19999999999993</v>
      </c>
      <c r="Q68" s="34" t="s">
        <v>11</v>
      </c>
    </row>
    <row r="69" spans="1:17" ht="28.15" hidden="1" customHeight="1" x14ac:dyDescent="0.25">
      <c r="A69" s="80" t="s">
        <v>161</v>
      </c>
      <c r="B69" s="81"/>
      <c r="C69" s="24" t="s">
        <v>45</v>
      </c>
      <c r="D69" s="44" t="s">
        <v>93</v>
      </c>
      <c r="E69" s="24" t="s">
        <v>94</v>
      </c>
      <c r="F69" s="15">
        <v>4136.2</v>
      </c>
      <c r="G69" s="24">
        <v>5004.8</v>
      </c>
      <c r="H69" s="26">
        <v>45735</v>
      </c>
      <c r="I69" s="26">
        <v>45735</v>
      </c>
      <c r="J69" s="26">
        <v>45735</v>
      </c>
      <c r="K69" s="26">
        <v>45991</v>
      </c>
      <c r="L69" s="18" t="s">
        <v>11</v>
      </c>
      <c r="M69" s="46" t="s">
        <v>15</v>
      </c>
      <c r="N69" s="24" t="s">
        <v>73</v>
      </c>
      <c r="O69" s="18">
        <v>2</v>
      </c>
      <c r="P69" s="52">
        <v>5004.8</v>
      </c>
      <c r="Q69" s="34" t="s">
        <v>375</v>
      </c>
    </row>
    <row r="70" spans="1:17" ht="28.15" customHeight="1" x14ac:dyDescent="0.25">
      <c r="A70" s="80" t="s">
        <v>42</v>
      </c>
      <c r="B70" s="81"/>
      <c r="C70" s="24" t="s">
        <v>45</v>
      </c>
      <c r="D70" s="44" t="s">
        <v>47</v>
      </c>
      <c r="E70" s="24" t="s">
        <v>49</v>
      </c>
      <c r="F70" s="15">
        <v>1543</v>
      </c>
      <c r="G70" s="25">
        <v>1867.03</v>
      </c>
      <c r="H70" s="26">
        <v>45741</v>
      </c>
      <c r="I70" s="26">
        <v>45741</v>
      </c>
      <c r="J70" s="26">
        <v>45741</v>
      </c>
      <c r="K70" s="26">
        <v>46105</v>
      </c>
      <c r="L70" s="18" t="s">
        <v>11</v>
      </c>
      <c r="M70" s="46" t="s">
        <v>15</v>
      </c>
      <c r="N70" s="24" t="s">
        <v>73</v>
      </c>
      <c r="O70" s="18">
        <v>3</v>
      </c>
      <c r="P70" s="52">
        <v>1867.03</v>
      </c>
      <c r="Q70" s="34" t="s">
        <v>375</v>
      </c>
    </row>
    <row r="71" spans="1:17" ht="28.15" customHeight="1" x14ac:dyDescent="0.25">
      <c r="A71" s="80" t="s">
        <v>164</v>
      </c>
      <c r="B71" s="81"/>
      <c r="C71" s="24" t="s">
        <v>165</v>
      </c>
      <c r="D71" s="44" t="s">
        <v>62</v>
      </c>
      <c r="E71" s="24" t="s">
        <v>63</v>
      </c>
      <c r="F71" s="25">
        <v>27600</v>
      </c>
      <c r="G71" s="25">
        <v>33396</v>
      </c>
      <c r="H71" s="26">
        <v>45755</v>
      </c>
      <c r="I71" s="26">
        <v>45755</v>
      </c>
      <c r="J71" s="26">
        <v>45838</v>
      </c>
      <c r="K71" s="26">
        <v>46202</v>
      </c>
      <c r="L71" s="18" t="s">
        <v>11</v>
      </c>
      <c r="M71" s="42" t="s">
        <v>354</v>
      </c>
      <c r="N71" s="24" t="s">
        <v>27</v>
      </c>
      <c r="O71" s="18" t="s">
        <v>12</v>
      </c>
      <c r="P71" s="52">
        <v>33396</v>
      </c>
      <c r="Q71" s="34" t="s">
        <v>375</v>
      </c>
    </row>
    <row r="72" spans="1:17" ht="28.15" customHeight="1" x14ac:dyDescent="0.25">
      <c r="A72" s="80" t="s">
        <v>166</v>
      </c>
      <c r="B72" s="81"/>
      <c r="C72" s="24" t="s">
        <v>165</v>
      </c>
      <c r="D72" s="44" t="s">
        <v>57</v>
      </c>
      <c r="E72" s="24" t="s">
        <v>58</v>
      </c>
      <c r="F72" s="25">
        <v>17555</v>
      </c>
      <c r="G72" s="25">
        <v>21241.55</v>
      </c>
      <c r="H72" s="26">
        <v>45755</v>
      </c>
      <c r="I72" s="26">
        <v>45755</v>
      </c>
      <c r="J72" s="26">
        <v>45838</v>
      </c>
      <c r="K72" s="26">
        <v>46202</v>
      </c>
      <c r="L72" s="18" t="s">
        <v>11</v>
      </c>
      <c r="M72" s="42" t="s">
        <v>355</v>
      </c>
      <c r="N72" s="24" t="s">
        <v>27</v>
      </c>
      <c r="O72" s="18" t="s">
        <v>12</v>
      </c>
      <c r="P72" s="52">
        <v>21241.55</v>
      </c>
      <c r="Q72" s="34" t="s">
        <v>11</v>
      </c>
    </row>
    <row r="73" spans="1:17" ht="28.15" customHeight="1" x14ac:dyDescent="0.25">
      <c r="A73" s="80" t="s">
        <v>300</v>
      </c>
      <c r="B73" s="81"/>
      <c r="C73" s="24" t="s">
        <v>44</v>
      </c>
      <c r="D73" s="44" t="s">
        <v>301</v>
      </c>
      <c r="E73" s="24" t="s">
        <v>302</v>
      </c>
      <c r="F73" s="25">
        <v>14000</v>
      </c>
      <c r="G73" s="25">
        <v>16840</v>
      </c>
      <c r="H73" s="26" t="s">
        <v>303</v>
      </c>
      <c r="I73" s="26" t="s">
        <v>304</v>
      </c>
      <c r="J73" s="26" t="s">
        <v>305</v>
      </c>
      <c r="K73" s="26" t="s">
        <v>306</v>
      </c>
      <c r="L73" s="18" t="s">
        <v>11</v>
      </c>
      <c r="M73" s="42" t="s">
        <v>356</v>
      </c>
      <c r="N73" s="24" t="s">
        <v>27</v>
      </c>
      <c r="O73" s="18">
        <v>2</v>
      </c>
      <c r="P73" s="52">
        <v>24200</v>
      </c>
      <c r="Q73" s="34" t="s">
        <v>11</v>
      </c>
    </row>
    <row r="74" spans="1:17" ht="28.15" customHeight="1" x14ac:dyDescent="0.25">
      <c r="A74" s="80" t="s">
        <v>167</v>
      </c>
      <c r="B74" s="81"/>
      <c r="C74" s="24" t="s">
        <v>44</v>
      </c>
      <c r="D74" s="44" t="s">
        <v>168</v>
      </c>
      <c r="E74" s="24" t="s">
        <v>169</v>
      </c>
      <c r="F74" s="15">
        <v>7200</v>
      </c>
      <c r="G74" s="25">
        <v>8712</v>
      </c>
      <c r="H74" s="26">
        <v>45755</v>
      </c>
      <c r="I74" s="26">
        <v>45755</v>
      </c>
      <c r="J74" s="26">
        <v>45755</v>
      </c>
      <c r="K74" s="26">
        <v>46113</v>
      </c>
      <c r="L74" s="18" t="s">
        <v>11</v>
      </c>
      <c r="M74" s="46" t="s">
        <v>15</v>
      </c>
      <c r="N74" s="24" t="s">
        <v>73</v>
      </c>
      <c r="O74" s="18">
        <v>3</v>
      </c>
      <c r="P74" s="52">
        <v>8712</v>
      </c>
      <c r="Q74" s="34" t="s">
        <v>11</v>
      </c>
    </row>
    <row r="75" spans="1:17" ht="28.15" customHeight="1" x14ac:dyDescent="0.25">
      <c r="A75" s="80" t="s">
        <v>361</v>
      </c>
      <c r="B75" s="81"/>
      <c r="C75" s="24" t="s">
        <v>44</v>
      </c>
      <c r="D75" s="44" t="s">
        <v>307</v>
      </c>
      <c r="E75" s="24" t="s">
        <v>308</v>
      </c>
      <c r="F75" s="15">
        <v>19200</v>
      </c>
      <c r="G75" s="25">
        <v>23232</v>
      </c>
      <c r="H75" s="26" t="s">
        <v>309</v>
      </c>
      <c r="I75" s="26" t="s">
        <v>310</v>
      </c>
      <c r="J75" s="26" t="s">
        <v>311</v>
      </c>
      <c r="K75" s="26" t="s">
        <v>312</v>
      </c>
      <c r="L75" s="18" t="s">
        <v>11</v>
      </c>
      <c r="M75" s="42" t="s">
        <v>357</v>
      </c>
      <c r="N75" s="24" t="s">
        <v>27</v>
      </c>
      <c r="O75" s="18">
        <v>4</v>
      </c>
      <c r="P75" s="52">
        <v>43650</v>
      </c>
      <c r="Q75" s="34" t="s">
        <v>375</v>
      </c>
    </row>
    <row r="76" spans="1:17" s="5" customFormat="1" ht="28.15" customHeight="1" x14ac:dyDescent="0.25">
      <c r="A76" s="80" t="s">
        <v>170</v>
      </c>
      <c r="B76" s="81"/>
      <c r="C76" s="24" t="s">
        <v>171</v>
      </c>
      <c r="D76" s="44" t="s">
        <v>172</v>
      </c>
      <c r="E76" s="37" t="s">
        <v>173</v>
      </c>
      <c r="F76" s="25">
        <v>13339.05</v>
      </c>
      <c r="G76" s="25">
        <v>16140.25</v>
      </c>
      <c r="H76" s="26">
        <v>45775</v>
      </c>
      <c r="I76" s="26">
        <v>45775</v>
      </c>
      <c r="J76" s="26">
        <v>45839</v>
      </c>
      <c r="K76" s="26">
        <v>46022</v>
      </c>
      <c r="L76" s="14" t="s">
        <v>11</v>
      </c>
      <c r="M76" s="42" t="s">
        <v>358</v>
      </c>
      <c r="N76" s="24" t="s">
        <v>27</v>
      </c>
      <c r="O76" s="14" t="s">
        <v>12</v>
      </c>
      <c r="P76" s="52">
        <v>16140.25</v>
      </c>
      <c r="Q76" s="34" t="s">
        <v>375</v>
      </c>
    </row>
    <row r="77" spans="1:17" ht="28.15" customHeight="1" x14ac:dyDescent="0.25">
      <c r="A77" s="80" t="s">
        <v>174</v>
      </c>
      <c r="B77" s="81"/>
      <c r="C77" s="24" t="s">
        <v>45</v>
      </c>
      <c r="D77" s="44" t="s">
        <v>175</v>
      </c>
      <c r="E77" s="24" t="s">
        <v>176</v>
      </c>
      <c r="F77" s="15">
        <v>5000</v>
      </c>
      <c r="G77" s="25">
        <v>6050</v>
      </c>
      <c r="H77" s="26">
        <v>45789</v>
      </c>
      <c r="I77" s="26">
        <v>45789</v>
      </c>
      <c r="J77" s="26">
        <v>45790</v>
      </c>
      <c r="K77" s="26">
        <v>46139</v>
      </c>
      <c r="L77" s="18" t="s">
        <v>11</v>
      </c>
      <c r="M77" s="46" t="s">
        <v>15</v>
      </c>
      <c r="N77" s="24" t="s">
        <v>73</v>
      </c>
      <c r="O77" s="18">
        <v>1</v>
      </c>
      <c r="P77" s="52">
        <v>6050</v>
      </c>
      <c r="Q77" s="34" t="s">
        <v>11</v>
      </c>
    </row>
    <row r="78" spans="1:17" ht="28.15" customHeight="1" x14ac:dyDescent="0.25">
      <c r="A78" s="80" t="s">
        <v>177</v>
      </c>
      <c r="B78" s="81"/>
      <c r="C78" s="24" t="s">
        <v>44</v>
      </c>
      <c r="D78" s="44" t="s">
        <v>178</v>
      </c>
      <c r="E78" s="24" t="s">
        <v>179</v>
      </c>
      <c r="F78" s="25">
        <v>1036.32</v>
      </c>
      <c r="G78" s="25">
        <v>1036.32</v>
      </c>
      <c r="H78" s="26">
        <v>45807</v>
      </c>
      <c r="I78" s="26">
        <v>45814</v>
      </c>
      <c r="J78" s="26">
        <v>45818</v>
      </c>
      <c r="K78" s="26">
        <v>46182</v>
      </c>
      <c r="L78" s="18" t="s">
        <v>11</v>
      </c>
      <c r="M78" s="42" t="s">
        <v>359</v>
      </c>
      <c r="N78" s="24" t="s">
        <v>27</v>
      </c>
      <c r="O78" s="18">
        <v>2</v>
      </c>
      <c r="P78" s="52">
        <v>1036.32</v>
      </c>
      <c r="Q78" s="34" t="s">
        <v>11</v>
      </c>
    </row>
    <row r="79" spans="1:17" ht="28.15" hidden="1" customHeight="1" x14ac:dyDescent="0.25">
      <c r="A79" s="80" t="s">
        <v>180</v>
      </c>
      <c r="B79" s="81"/>
      <c r="C79" s="24" t="s">
        <v>44</v>
      </c>
      <c r="D79" s="44" t="s">
        <v>181</v>
      </c>
      <c r="E79" s="24" t="s">
        <v>77</v>
      </c>
      <c r="F79" s="15">
        <v>926</v>
      </c>
      <c r="G79" s="25">
        <v>926</v>
      </c>
      <c r="H79" s="26">
        <v>45782</v>
      </c>
      <c r="I79" s="26">
        <v>45782</v>
      </c>
      <c r="J79" s="26">
        <v>45945</v>
      </c>
      <c r="K79" s="26">
        <v>46006</v>
      </c>
      <c r="L79" s="18" t="s">
        <v>11</v>
      </c>
      <c r="M79" s="46" t="s">
        <v>15</v>
      </c>
      <c r="N79" s="24" t="s">
        <v>73</v>
      </c>
      <c r="O79" s="18">
        <v>3</v>
      </c>
      <c r="P79" s="52">
        <v>926</v>
      </c>
      <c r="Q79" s="34" t="s">
        <v>375</v>
      </c>
    </row>
    <row r="80" spans="1:17" ht="28.15" hidden="1" customHeight="1" x14ac:dyDescent="0.25">
      <c r="A80" s="80" t="s">
        <v>313</v>
      </c>
      <c r="B80" s="81"/>
      <c r="C80" s="24" t="s">
        <v>362</v>
      </c>
      <c r="D80" s="44" t="s">
        <v>363</v>
      </c>
      <c r="E80" s="24" t="s">
        <v>364</v>
      </c>
      <c r="F80" s="25">
        <v>17672.849999999999</v>
      </c>
      <c r="G80" s="25">
        <v>17698.650000000001</v>
      </c>
      <c r="H80" s="26">
        <v>45799</v>
      </c>
      <c r="I80" s="26">
        <v>45799</v>
      </c>
      <c r="J80" s="26">
        <v>45899</v>
      </c>
      <c r="K80" s="26">
        <v>45961</v>
      </c>
      <c r="L80" s="18" t="s">
        <v>11</v>
      </c>
      <c r="M80" s="46" t="s">
        <v>365</v>
      </c>
      <c r="N80" s="24" t="s">
        <v>27</v>
      </c>
      <c r="O80" s="18" t="s">
        <v>12</v>
      </c>
      <c r="P80" s="52">
        <v>17698.650000000001</v>
      </c>
      <c r="Q80" s="34" t="s">
        <v>11</v>
      </c>
    </row>
    <row r="81" spans="1:17" ht="28.15" customHeight="1" x14ac:dyDescent="0.25">
      <c r="A81" s="80" t="s">
        <v>314</v>
      </c>
      <c r="B81" s="81"/>
      <c r="C81" s="24" t="s">
        <v>44</v>
      </c>
      <c r="D81" s="44" t="s">
        <v>366</v>
      </c>
      <c r="E81" s="24" t="s">
        <v>367</v>
      </c>
      <c r="F81" s="25">
        <v>1100</v>
      </c>
      <c r="G81" s="25">
        <v>1331</v>
      </c>
      <c r="H81" s="26">
        <v>45797</v>
      </c>
      <c r="I81" s="26">
        <v>45797</v>
      </c>
      <c r="J81" s="26">
        <v>45797</v>
      </c>
      <c r="K81" s="26">
        <v>46022</v>
      </c>
      <c r="L81" s="18" t="s">
        <v>11</v>
      </c>
      <c r="M81" s="46" t="s">
        <v>15</v>
      </c>
      <c r="N81" s="24" t="s">
        <v>73</v>
      </c>
      <c r="O81" s="18">
        <v>3</v>
      </c>
      <c r="P81" s="52">
        <v>1331</v>
      </c>
      <c r="Q81" s="34" t="s">
        <v>375</v>
      </c>
    </row>
    <row r="82" spans="1:17" ht="28.15" customHeight="1" x14ac:dyDescent="0.25">
      <c r="A82" s="80" t="s">
        <v>182</v>
      </c>
      <c r="B82" s="81"/>
      <c r="C82" s="24" t="s">
        <v>171</v>
      </c>
      <c r="D82" s="44" t="s">
        <v>183</v>
      </c>
      <c r="E82" s="24" t="s">
        <v>184</v>
      </c>
      <c r="F82" s="25">
        <v>1794</v>
      </c>
      <c r="G82" s="25">
        <v>2170.7399999999998</v>
      </c>
      <c r="H82" s="26">
        <v>45812</v>
      </c>
      <c r="I82" s="26">
        <v>45812</v>
      </c>
      <c r="J82" s="26">
        <v>45846</v>
      </c>
      <c r="K82" s="26">
        <v>46210</v>
      </c>
      <c r="L82" s="18" t="s">
        <v>11</v>
      </c>
      <c r="M82" s="42" t="s">
        <v>360</v>
      </c>
      <c r="N82" s="24" t="s">
        <v>27</v>
      </c>
      <c r="O82" s="14" t="s">
        <v>12</v>
      </c>
      <c r="P82" s="52">
        <v>2170.7399999999998</v>
      </c>
      <c r="Q82" s="34" t="s">
        <v>375</v>
      </c>
    </row>
    <row r="83" spans="1:17" ht="28.15" customHeight="1" x14ac:dyDescent="0.25">
      <c r="A83" s="80" t="s">
        <v>315</v>
      </c>
      <c r="B83" s="81"/>
      <c r="C83" s="24" t="s">
        <v>45</v>
      </c>
      <c r="D83" s="44" t="s">
        <v>368</v>
      </c>
      <c r="E83" s="24" t="s">
        <v>369</v>
      </c>
      <c r="F83" s="25">
        <v>49055.05</v>
      </c>
      <c r="G83" s="25">
        <v>59356.61</v>
      </c>
      <c r="H83" s="26">
        <v>45866</v>
      </c>
      <c r="I83" s="26">
        <v>45870</v>
      </c>
      <c r="J83" s="26">
        <v>45870</v>
      </c>
      <c r="K83" s="26">
        <v>46050</v>
      </c>
      <c r="L83" s="18" t="s">
        <v>11</v>
      </c>
      <c r="M83" s="42" t="s">
        <v>370</v>
      </c>
      <c r="N83" s="24" t="s">
        <v>27</v>
      </c>
      <c r="O83" s="14">
        <v>2</v>
      </c>
      <c r="P83" s="52">
        <v>59356.61</v>
      </c>
      <c r="Q83" s="34" t="s">
        <v>375</v>
      </c>
    </row>
    <row r="84" spans="1:17" ht="28.15" customHeight="1" x14ac:dyDescent="0.25">
      <c r="A84" s="80" t="s">
        <v>185</v>
      </c>
      <c r="B84" s="81"/>
      <c r="C84" s="24" t="s">
        <v>44</v>
      </c>
      <c r="D84" s="44" t="s">
        <v>186</v>
      </c>
      <c r="E84" s="27" t="s">
        <v>187</v>
      </c>
      <c r="F84" s="15">
        <v>1563.94</v>
      </c>
      <c r="G84" s="25">
        <v>1563.94</v>
      </c>
      <c r="H84" s="26">
        <v>45806</v>
      </c>
      <c r="I84" s="26">
        <v>45806</v>
      </c>
      <c r="J84" s="26">
        <v>45809</v>
      </c>
      <c r="K84" s="26">
        <v>46173</v>
      </c>
      <c r="L84" s="18" t="s">
        <v>11</v>
      </c>
      <c r="M84" s="46" t="s">
        <v>15</v>
      </c>
      <c r="N84" s="24" t="s">
        <v>73</v>
      </c>
      <c r="O84" s="18">
        <v>3</v>
      </c>
      <c r="P84" s="52">
        <v>1563.94</v>
      </c>
      <c r="Q84" s="34" t="s">
        <v>375</v>
      </c>
    </row>
    <row r="85" spans="1:17" ht="28.15" hidden="1" customHeight="1" x14ac:dyDescent="0.25">
      <c r="A85" s="80" t="s">
        <v>188</v>
      </c>
      <c r="B85" s="81"/>
      <c r="C85" s="24" t="s">
        <v>44</v>
      </c>
      <c r="D85" s="44" t="s">
        <v>189</v>
      </c>
      <c r="E85" s="27" t="s">
        <v>190</v>
      </c>
      <c r="F85" s="15">
        <v>3400</v>
      </c>
      <c r="G85" s="25">
        <v>3400</v>
      </c>
      <c r="H85" s="26">
        <v>45806</v>
      </c>
      <c r="I85" s="26">
        <v>45806</v>
      </c>
      <c r="J85" s="26">
        <v>45806</v>
      </c>
      <c r="K85" s="26">
        <v>45961</v>
      </c>
      <c r="L85" s="18" t="s">
        <v>11</v>
      </c>
      <c r="M85" s="46" t="s">
        <v>15</v>
      </c>
      <c r="N85" s="24" t="s">
        <v>73</v>
      </c>
      <c r="O85" s="18">
        <v>3</v>
      </c>
      <c r="P85" s="52">
        <v>3400</v>
      </c>
      <c r="Q85" s="34" t="s">
        <v>375</v>
      </c>
    </row>
    <row r="86" spans="1:17" ht="28.15" customHeight="1" x14ac:dyDescent="0.25">
      <c r="A86" s="80" t="s">
        <v>191</v>
      </c>
      <c r="B86" s="81"/>
      <c r="C86" s="24" t="s">
        <v>44</v>
      </c>
      <c r="D86" s="44" t="s">
        <v>117</v>
      </c>
      <c r="E86" s="27" t="s">
        <v>108</v>
      </c>
      <c r="F86" s="15">
        <v>935.8</v>
      </c>
      <c r="G86" s="25">
        <v>935.8</v>
      </c>
      <c r="H86" s="26">
        <v>45806</v>
      </c>
      <c r="I86" s="26">
        <v>45806</v>
      </c>
      <c r="J86" s="26">
        <v>45931</v>
      </c>
      <c r="K86" s="26">
        <v>46295</v>
      </c>
      <c r="L86" s="18" t="s">
        <v>11</v>
      </c>
      <c r="M86" s="46" t="s">
        <v>15</v>
      </c>
      <c r="N86" s="24" t="s">
        <v>73</v>
      </c>
      <c r="O86" s="18">
        <v>1</v>
      </c>
      <c r="P86" s="52">
        <v>935.8</v>
      </c>
      <c r="Q86" s="34" t="s">
        <v>11</v>
      </c>
    </row>
    <row r="87" spans="1:17" ht="28.15" customHeight="1" x14ac:dyDescent="0.25">
      <c r="A87" s="80" t="s">
        <v>192</v>
      </c>
      <c r="B87" s="81"/>
      <c r="C87" s="24" t="s">
        <v>44</v>
      </c>
      <c r="D87" s="44" t="s">
        <v>193</v>
      </c>
      <c r="E87" s="27" t="s">
        <v>103</v>
      </c>
      <c r="F87" s="15">
        <v>1646</v>
      </c>
      <c r="G87" s="25">
        <v>1646</v>
      </c>
      <c r="H87" s="26">
        <v>45806</v>
      </c>
      <c r="I87" s="26">
        <v>45806</v>
      </c>
      <c r="J87" s="26">
        <v>45810</v>
      </c>
      <c r="K87" s="26">
        <v>46173</v>
      </c>
      <c r="L87" s="18" t="s">
        <v>11</v>
      </c>
      <c r="M87" s="46" t="s">
        <v>15</v>
      </c>
      <c r="N87" s="24" t="s">
        <v>73</v>
      </c>
      <c r="O87" s="18">
        <v>3</v>
      </c>
      <c r="P87" s="52">
        <v>1646</v>
      </c>
      <c r="Q87" s="34" t="s">
        <v>375</v>
      </c>
    </row>
    <row r="88" spans="1:17" ht="28.15" customHeight="1" x14ac:dyDescent="0.25">
      <c r="A88" s="80" t="s">
        <v>194</v>
      </c>
      <c r="B88" s="81"/>
      <c r="C88" s="24" t="s">
        <v>44</v>
      </c>
      <c r="D88" s="44" t="s">
        <v>195</v>
      </c>
      <c r="E88" s="24" t="s">
        <v>77</v>
      </c>
      <c r="F88" s="15">
        <v>8280</v>
      </c>
      <c r="G88" s="25">
        <v>8280</v>
      </c>
      <c r="H88" s="26">
        <v>45818</v>
      </c>
      <c r="I88" s="26">
        <v>45818</v>
      </c>
      <c r="J88" s="26">
        <v>45818</v>
      </c>
      <c r="K88" s="26">
        <v>46181</v>
      </c>
      <c r="L88" s="18" t="s">
        <v>11</v>
      </c>
      <c r="M88" s="46" t="s">
        <v>15</v>
      </c>
      <c r="N88" s="24" t="s">
        <v>73</v>
      </c>
      <c r="O88" s="18">
        <v>1</v>
      </c>
      <c r="P88" s="52">
        <v>8280</v>
      </c>
      <c r="Q88" s="34" t="s">
        <v>375</v>
      </c>
    </row>
    <row r="89" spans="1:17" ht="28.15" hidden="1" customHeight="1" x14ac:dyDescent="0.25">
      <c r="A89" s="80" t="s">
        <v>196</v>
      </c>
      <c r="B89" s="81"/>
      <c r="C89" s="24" t="s">
        <v>44</v>
      </c>
      <c r="D89" s="44" t="s">
        <v>193</v>
      </c>
      <c r="E89" s="27" t="s">
        <v>103</v>
      </c>
      <c r="F89" s="15">
        <v>509.15</v>
      </c>
      <c r="G89" s="25">
        <v>509.15</v>
      </c>
      <c r="H89" s="26">
        <v>45806</v>
      </c>
      <c r="I89" s="26">
        <v>45806</v>
      </c>
      <c r="J89" s="26">
        <v>45810</v>
      </c>
      <c r="K89" s="26">
        <v>45992</v>
      </c>
      <c r="L89" s="18" t="s">
        <v>11</v>
      </c>
      <c r="M89" s="46" t="s">
        <v>15</v>
      </c>
      <c r="N89" s="24" t="s">
        <v>73</v>
      </c>
      <c r="O89" s="18">
        <v>3</v>
      </c>
      <c r="P89" s="52">
        <v>509.15</v>
      </c>
      <c r="Q89" s="34" t="s">
        <v>375</v>
      </c>
    </row>
    <row r="90" spans="1:17" ht="28.15" customHeight="1" x14ac:dyDescent="0.25">
      <c r="A90" s="80" t="s">
        <v>316</v>
      </c>
      <c r="B90" s="81"/>
      <c r="C90" s="24" t="s">
        <v>44</v>
      </c>
      <c r="D90" s="44" t="s">
        <v>371</v>
      </c>
      <c r="E90" s="27" t="s">
        <v>372</v>
      </c>
      <c r="F90" s="15">
        <v>52000</v>
      </c>
      <c r="G90" s="25">
        <v>62920</v>
      </c>
      <c r="H90" s="26">
        <v>45854</v>
      </c>
      <c r="I90" s="26">
        <v>45856</v>
      </c>
      <c r="J90" s="26">
        <v>45856</v>
      </c>
      <c r="K90" s="26">
        <v>46022</v>
      </c>
      <c r="L90" s="18" t="s">
        <v>11</v>
      </c>
      <c r="M90" s="46" t="s">
        <v>373</v>
      </c>
      <c r="N90" s="24" t="s">
        <v>27</v>
      </c>
      <c r="O90" s="18">
        <v>2</v>
      </c>
      <c r="P90" s="52">
        <v>62920</v>
      </c>
      <c r="Q90" s="34" t="s">
        <v>375</v>
      </c>
    </row>
    <row r="91" spans="1:17" ht="28.15" hidden="1" customHeight="1" x14ac:dyDescent="0.25">
      <c r="A91" s="80" t="s">
        <v>197</v>
      </c>
      <c r="B91" s="81"/>
      <c r="C91" s="24" t="s">
        <v>44</v>
      </c>
      <c r="D91" s="44" t="s">
        <v>198</v>
      </c>
      <c r="E91" s="24" t="s">
        <v>199</v>
      </c>
      <c r="F91" s="15">
        <v>300</v>
      </c>
      <c r="G91" s="25">
        <v>300</v>
      </c>
      <c r="H91" s="26">
        <v>45827</v>
      </c>
      <c r="I91" s="26">
        <v>45827</v>
      </c>
      <c r="J91" s="26">
        <v>45929</v>
      </c>
      <c r="K91" s="26">
        <v>45931</v>
      </c>
      <c r="L91" s="18" t="s">
        <v>11</v>
      </c>
      <c r="M91" s="46" t="s">
        <v>15</v>
      </c>
      <c r="N91" s="24" t="s">
        <v>73</v>
      </c>
      <c r="O91" s="18">
        <v>3</v>
      </c>
      <c r="P91" s="52">
        <v>300</v>
      </c>
      <c r="Q91" s="34" t="s">
        <v>375</v>
      </c>
    </row>
    <row r="92" spans="1:17" ht="30.75" customHeight="1" x14ac:dyDescent="0.25">
      <c r="A92" s="82" t="s">
        <v>262</v>
      </c>
      <c r="B92" s="44" t="s">
        <v>317</v>
      </c>
      <c r="C92" s="86" t="s">
        <v>43</v>
      </c>
      <c r="D92" s="44" t="s">
        <v>318</v>
      </c>
      <c r="E92" s="24" t="s">
        <v>265</v>
      </c>
      <c r="F92" s="25">
        <v>24019</v>
      </c>
      <c r="G92" s="25">
        <v>29062.99</v>
      </c>
      <c r="H92" s="26">
        <v>45854</v>
      </c>
      <c r="I92" s="26">
        <v>45883</v>
      </c>
      <c r="J92" s="26">
        <v>45931</v>
      </c>
      <c r="K92" s="26">
        <v>46295</v>
      </c>
      <c r="L92" s="89" t="s">
        <v>11</v>
      </c>
      <c r="M92" s="85" t="s">
        <v>342</v>
      </c>
      <c r="N92" s="86" t="s">
        <v>27</v>
      </c>
      <c r="O92" s="24">
        <v>2</v>
      </c>
      <c r="P92" s="52">
        <v>29062.99</v>
      </c>
      <c r="Q92" s="34" t="s">
        <v>271</v>
      </c>
    </row>
    <row r="93" spans="1:17" ht="30.75" customHeight="1" x14ac:dyDescent="0.25">
      <c r="A93" s="82"/>
      <c r="B93" s="44" t="s">
        <v>319</v>
      </c>
      <c r="C93" s="86"/>
      <c r="D93" s="44" t="s">
        <v>321</v>
      </c>
      <c r="E93" s="24" t="s">
        <v>235</v>
      </c>
      <c r="F93" s="25">
        <v>59827.31</v>
      </c>
      <c r="G93" s="25">
        <v>72391.05</v>
      </c>
      <c r="H93" s="26">
        <v>45854</v>
      </c>
      <c r="I93" s="26">
        <v>45883</v>
      </c>
      <c r="J93" s="26">
        <v>45901</v>
      </c>
      <c r="K93" s="26">
        <v>46265</v>
      </c>
      <c r="L93" s="89"/>
      <c r="M93" s="84"/>
      <c r="N93" s="86"/>
      <c r="O93" s="24">
        <v>1</v>
      </c>
      <c r="P93" s="52">
        <v>72391.05</v>
      </c>
      <c r="Q93" s="34" t="s">
        <v>271</v>
      </c>
    </row>
    <row r="94" spans="1:17" ht="30.75" customHeight="1" x14ac:dyDescent="0.25">
      <c r="A94" s="82"/>
      <c r="B94" s="44" t="s">
        <v>320</v>
      </c>
      <c r="C94" s="86"/>
      <c r="D94" s="44" t="s">
        <v>79</v>
      </c>
      <c r="E94" s="24" t="s">
        <v>80</v>
      </c>
      <c r="F94" s="25">
        <v>13978.81</v>
      </c>
      <c r="G94" s="25">
        <v>16914.36</v>
      </c>
      <c r="H94" s="26">
        <v>45854</v>
      </c>
      <c r="I94" s="26">
        <v>45883</v>
      </c>
      <c r="J94" s="26">
        <v>45988</v>
      </c>
      <c r="K94" s="26">
        <v>47083</v>
      </c>
      <c r="L94" s="89"/>
      <c r="M94" s="84"/>
      <c r="N94" s="86"/>
      <c r="O94" s="24">
        <v>4</v>
      </c>
      <c r="P94" s="52">
        <v>16914.36</v>
      </c>
      <c r="Q94" s="34" t="s">
        <v>375</v>
      </c>
    </row>
    <row r="95" spans="1:17" ht="30.75" customHeight="1" x14ac:dyDescent="0.25">
      <c r="A95" s="82"/>
      <c r="B95" s="44" t="s">
        <v>322</v>
      </c>
      <c r="C95" s="86"/>
      <c r="D95" s="44" t="s">
        <v>323</v>
      </c>
      <c r="E95" s="24" t="s">
        <v>266</v>
      </c>
      <c r="F95" s="25">
        <v>92269</v>
      </c>
      <c r="G95" s="25">
        <v>111645.49</v>
      </c>
      <c r="H95" s="26">
        <v>45854</v>
      </c>
      <c r="I95" s="26">
        <v>45883</v>
      </c>
      <c r="J95" s="26">
        <v>45878</v>
      </c>
      <c r="K95" s="26">
        <v>46973</v>
      </c>
      <c r="L95" s="89"/>
      <c r="M95" s="84"/>
      <c r="N95" s="86"/>
      <c r="O95" s="24">
        <v>1</v>
      </c>
      <c r="P95" s="52">
        <v>111645.49</v>
      </c>
      <c r="Q95" s="34" t="s">
        <v>375</v>
      </c>
    </row>
    <row r="96" spans="1:17" ht="30.75" customHeight="1" x14ac:dyDescent="0.25">
      <c r="A96" s="82"/>
      <c r="B96" s="44" t="s">
        <v>324</v>
      </c>
      <c r="C96" s="86"/>
      <c r="D96" s="44" t="s">
        <v>263</v>
      </c>
      <c r="E96" s="24" t="s">
        <v>235</v>
      </c>
      <c r="F96" s="25">
        <v>6133</v>
      </c>
      <c r="G96" s="25">
        <v>7420.93</v>
      </c>
      <c r="H96" s="26">
        <v>45854</v>
      </c>
      <c r="I96" s="26">
        <v>45883</v>
      </c>
      <c r="J96" s="26">
        <v>45971</v>
      </c>
      <c r="K96" s="26">
        <v>47066</v>
      </c>
      <c r="L96" s="89"/>
      <c r="M96" s="84"/>
      <c r="N96" s="86"/>
      <c r="O96" s="24">
        <v>2</v>
      </c>
      <c r="P96" s="52">
        <v>7420.93</v>
      </c>
      <c r="Q96" s="34" t="s">
        <v>11</v>
      </c>
    </row>
    <row r="97" spans="1:17" ht="30.75" customHeight="1" x14ac:dyDescent="0.25">
      <c r="A97" s="82"/>
      <c r="B97" s="44" t="s">
        <v>274</v>
      </c>
      <c r="C97" s="86"/>
      <c r="D97" s="44" t="s">
        <v>379</v>
      </c>
      <c r="E97" s="24" t="s">
        <v>236</v>
      </c>
      <c r="F97" s="25">
        <v>23050</v>
      </c>
      <c r="G97" s="25">
        <v>27890.5</v>
      </c>
      <c r="H97" s="26">
        <v>45854</v>
      </c>
      <c r="I97" s="26">
        <v>45883</v>
      </c>
      <c r="J97" s="26">
        <v>46076</v>
      </c>
      <c r="K97" s="26">
        <v>47171</v>
      </c>
      <c r="L97" s="89"/>
      <c r="M97" s="84"/>
      <c r="N97" s="86"/>
      <c r="O97" s="24">
        <v>2</v>
      </c>
      <c r="P97" s="52">
        <v>27890.5</v>
      </c>
      <c r="Q97" s="34" t="s">
        <v>11</v>
      </c>
    </row>
    <row r="98" spans="1:17" ht="30.75" customHeight="1" x14ac:dyDescent="0.25">
      <c r="A98" s="82"/>
      <c r="B98" s="44" t="s">
        <v>325</v>
      </c>
      <c r="C98" s="86"/>
      <c r="D98" s="44" t="s">
        <v>264</v>
      </c>
      <c r="E98" s="24" t="s">
        <v>267</v>
      </c>
      <c r="F98" s="25">
        <v>969</v>
      </c>
      <c r="G98" s="25">
        <v>1172.49</v>
      </c>
      <c r="H98" s="26">
        <v>45854</v>
      </c>
      <c r="I98" s="26">
        <v>45883</v>
      </c>
      <c r="J98" s="26">
        <v>45913</v>
      </c>
      <c r="K98" s="26">
        <v>47008</v>
      </c>
      <c r="L98" s="89"/>
      <c r="M98" s="84"/>
      <c r="N98" s="86"/>
      <c r="O98" s="24">
        <v>2</v>
      </c>
      <c r="P98" s="52">
        <v>1172.49</v>
      </c>
      <c r="Q98" s="34" t="s">
        <v>11</v>
      </c>
    </row>
    <row r="99" spans="1:17" ht="30.75" customHeight="1" x14ac:dyDescent="0.25">
      <c r="A99" s="82"/>
      <c r="B99" s="44" t="s">
        <v>326</v>
      </c>
      <c r="C99" s="86"/>
      <c r="D99" s="44" t="s">
        <v>380</v>
      </c>
      <c r="E99" s="24" t="s">
        <v>268</v>
      </c>
      <c r="F99" s="25">
        <v>1300</v>
      </c>
      <c r="G99" s="25">
        <v>1573</v>
      </c>
      <c r="H99" s="26">
        <v>45854</v>
      </c>
      <c r="I99" s="26">
        <v>45883</v>
      </c>
      <c r="J99" s="26">
        <v>45932</v>
      </c>
      <c r="K99" s="26">
        <v>47027</v>
      </c>
      <c r="L99" s="89"/>
      <c r="M99" s="84"/>
      <c r="N99" s="86"/>
      <c r="O99" s="24">
        <v>1</v>
      </c>
      <c r="P99" s="52">
        <v>1573</v>
      </c>
      <c r="Q99" s="34" t="s">
        <v>375</v>
      </c>
    </row>
    <row r="100" spans="1:17" ht="31.5" customHeight="1" x14ac:dyDescent="0.25">
      <c r="A100" s="80" t="s">
        <v>251</v>
      </c>
      <c r="B100" s="81"/>
      <c r="C100" s="24" t="s">
        <v>44</v>
      </c>
      <c r="D100" s="44" t="s">
        <v>381</v>
      </c>
      <c r="E100" s="24" t="s">
        <v>108</v>
      </c>
      <c r="F100" s="15">
        <v>1228.1400000000001</v>
      </c>
      <c r="G100" s="25">
        <v>1228.1400000000001</v>
      </c>
      <c r="H100" s="26">
        <v>45845</v>
      </c>
      <c r="I100" s="26">
        <v>45845</v>
      </c>
      <c r="J100" s="26">
        <v>45925</v>
      </c>
      <c r="K100" s="26">
        <v>46081</v>
      </c>
      <c r="L100" s="18" t="s">
        <v>11</v>
      </c>
      <c r="M100" s="46" t="s">
        <v>15</v>
      </c>
      <c r="N100" s="24" t="s">
        <v>73</v>
      </c>
      <c r="O100" s="18">
        <v>1</v>
      </c>
      <c r="P100" s="52">
        <v>1228.1400000000001</v>
      </c>
      <c r="Q100" s="31" t="s">
        <v>11</v>
      </c>
    </row>
    <row r="101" spans="1:17" ht="31.5" customHeight="1" x14ac:dyDescent="0.25">
      <c r="A101" s="80" t="s">
        <v>252</v>
      </c>
      <c r="B101" s="81"/>
      <c r="C101" s="24" t="s">
        <v>44</v>
      </c>
      <c r="D101" s="44" t="s">
        <v>253</v>
      </c>
      <c r="E101" s="24" t="s">
        <v>254</v>
      </c>
      <c r="F101" s="15">
        <v>14850</v>
      </c>
      <c r="G101" s="25">
        <v>17968.5</v>
      </c>
      <c r="H101" s="26">
        <v>45867</v>
      </c>
      <c r="I101" s="26">
        <v>45915</v>
      </c>
      <c r="J101" s="26">
        <v>45915</v>
      </c>
      <c r="K101" s="26">
        <v>46279</v>
      </c>
      <c r="L101" s="18" t="s">
        <v>11</v>
      </c>
      <c r="M101" s="46" t="s">
        <v>15</v>
      </c>
      <c r="N101" s="24" t="s">
        <v>73</v>
      </c>
      <c r="O101" s="18">
        <v>3</v>
      </c>
      <c r="P101" s="52">
        <v>17968.5</v>
      </c>
      <c r="Q101" s="31" t="s">
        <v>375</v>
      </c>
    </row>
    <row r="102" spans="1:17" ht="31.5" customHeight="1" x14ac:dyDescent="0.25">
      <c r="A102" s="80" t="s">
        <v>255</v>
      </c>
      <c r="B102" s="81"/>
      <c r="C102" s="24" t="s">
        <v>43</v>
      </c>
      <c r="D102" s="44" t="s">
        <v>256</v>
      </c>
      <c r="E102" s="24" t="s">
        <v>74</v>
      </c>
      <c r="F102" s="15">
        <v>147</v>
      </c>
      <c r="G102" s="25">
        <v>177.87</v>
      </c>
      <c r="H102" s="26">
        <v>45845</v>
      </c>
      <c r="I102" s="26">
        <v>45845</v>
      </c>
      <c r="J102" s="26">
        <v>45845</v>
      </c>
      <c r="K102" s="26">
        <v>46209</v>
      </c>
      <c r="L102" s="18" t="s">
        <v>11</v>
      </c>
      <c r="M102" s="46" t="s">
        <v>15</v>
      </c>
      <c r="N102" s="24" t="s">
        <v>73</v>
      </c>
      <c r="O102" s="18">
        <v>1</v>
      </c>
      <c r="P102" s="52">
        <v>177.87</v>
      </c>
      <c r="Q102" s="31" t="s">
        <v>375</v>
      </c>
    </row>
    <row r="103" spans="1:17" ht="31.5" customHeight="1" x14ac:dyDescent="0.25">
      <c r="A103" s="80" t="s">
        <v>257</v>
      </c>
      <c r="B103" s="81"/>
      <c r="C103" s="24" t="s">
        <v>44</v>
      </c>
      <c r="D103" s="44" t="s">
        <v>193</v>
      </c>
      <c r="E103" s="24" t="s">
        <v>103</v>
      </c>
      <c r="F103" s="15">
        <v>599</v>
      </c>
      <c r="G103" s="25">
        <v>599</v>
      </c>
      <c r="H103" s="26">
        <v>45872</v>
      </c>
      <c r="I103" s="26">
        <v>45872</v>
      </c>
      <c r="J103" s="26">
        <v>45873</v>
      </c>
      <c r="K103" s="26">
        <v>46060</v>
      </c>
      <c r="L103" s="18" t="s">
        <v>11</v>
      </c>
      <c r="M103" s="46" t="s">
        <v>15</v>
      </c>
      <c r="N103" s="24" t="s">
        <v>73</v>
      </c>
      <c r="O103" s="18">
        <v>3</v>
      </c>
      <c r="P103" s="52">
        <v>599</v>
      </c>
      <c r="Q103" s="31" t="s">
        <v>375</v>
      </c>
    </row>
    <row r="104" spans="1:17" ht="31.5" hidden="1" customHeight="1" x14ac:dyDescent="0.25">
      <c r="A104" s="80" t="s">
        <v>258</v>
      </c>
      <c r="B104" s="81"/>
      <c r="C104" s="24" t="s">
        <v>44</v>
      </c>
      <c r="D104" s="44" t="s">
        <v>259</v>
      </c>
      <c r="E104" s="24" t="s">
        <v>260</v>
      </c>
      <c r="F104" s="15">
        <v>900</v>
      </c>
      <c r="G104" s="25">
        <v>900</v>
      </c>
      <c r="H104" s="26">
        <v>45929</v>
      </c>
      <c r="I104" s="26">
        <v>45929</v>
      </c>
      <c r="J104" s="26">
        <v>45929</v>
      </c>
      <c r="K104" s="26">
        <v>45971</v>
      </c>
      <c r="L104" s="18" t="s">
        <v>11</v>
      </c>
      <c r="M104" s="46" t="s">
        <v>15</v>
      </c>
      <c r="N104" s="24" t="s">
        <v>73</v>
      </c>
      <c r="O104" s="18">
        <v>1</v>
      </c>
      <c r="P104" s="55">
        <v>900</v>
      </c>
      <c r="Q104" s="31" t="s">
        <v>375</v>
      </c>
    </row>
    <row r="105" spans="1:17" ht="31.5" hidden="1" customHeight="1" x14ac:dyDescent="0.25">
      <c r="A105" s="80" t="s">
        <v>261</v>
      </c>
      <c r="B105" s="81"/>
      <c r="C105" s="24" t="s">
        <v>43</v>
      </c>
      <c r="D105" s="44" t="s">
        <v>269</v>
      </c>
      <c r="E105" s="24" t="s">
        <v>270</v>
      </c>
      <c r="F105" s="15">
        <v>297.27999999999997</v>
      </c>
      <c r="G105" s="25">
        <v>359.7</v>
      </c>
      <c r="H105" s="26">
        <v>45929</v>
      </c>
      <c r="I105" s="26">
        <v>45929</v>
      </c>
      <c r="J105" s="26">
        <v>45929</v>
      </c>
      <c r="K105" s="26">
        <v>45941</v>
      </c>
      <c r="L105" s="18" t="s">
        <v>11</v>
      </c>
      <c r="M105" s="46" t="s">
        <v>15</v>
      </c>
      <c r="N105" s="24" t="s">
        <v>73</v>
      </c>
      <c r="O105" s="18">
        <v>3</v>
      </c>
      <c r="P105" s="52">
        <v>359.7</v>
      </c>
      <c r="Q105" s="31" t="s">
        <v>11</v>
      </c>
    </row>
    <row r="106" spans="1:17" x14ac:dyDescent="0.25">
      <c r="F106" s="1"/>
    </row>
    <row r="107" spans="1:17" x14ac:dyDescent="0.25">
      <c r="F107" s="1"/>
    </row>
    <row r="108" spans="1:17" x14ac:dyDescent="0.25">
      <c r="F108" s="1"/>
    </row>
    <row r="109" spans="1:17" x14ac:dyDescent="0.25">
      <c r="F109" s="1"/>
    </row>
    <row r="110" spans="1:17" x14ac:dyDescent="0.25">
      <c r="F110" s="1"/>
    </row>
    <row r="111" spans="1:17" x14ac:dyDescent="0.25">
      <c r="F111" s="1"/>
    </row>
    <row r="112" spans="1:17" x14ac:dyDescent="0.25">
      <c r="F112" s="1"/>
    </row>
    <row r="113" spans="6:6" x14ac:dyDescent="0.25">
      <c r="F113" s="1"/>
    </row>
    <row r="114" spans="6:6" x14ac:dyDescent="0.25">
      <c r="F114" s="1"/>
    </row>
    <row r="115" spans="6:6" x14ac:dyDescent="0.25">
      <c r="F115" s="1"/>
    </row>
    <row r="116" spans="6:6" x14ac:dyDescent="0.25">
      <c r="F116" s="1"/>
    </row>
    <row r="117" spans="6:6" x14ac:dyDescent="0.25">
      <c r="F117" s="1"/>
    </row>
    <row r="118" spans="6:6" x14ac:dyDescent="0.25">
      <c r="F118" s="1"/>
    </row>
    <row r="119" spans="6:6" x14ac:dyDescent="0.25">
      <c r="F119" s="1"/>
    </row>
    <row r="120" spans="6:6" x14ac:dyDescent="0.25">
      <c r="F120" s="1"/>
    </row>
    <row r="121" spans="6:6" x14ac:dyDescent="0.25">
      <c r="F121" s="1"/>
    </row>
    <row r="122" spans="6:6" x14ac:dyDescent="0.25">
      <c r="F122" s="1"/>
    </row>
    <row r="123" spans="6:6" x14ac:dyDescent="0.25">
      <c r="F123" s="1"/>
    </row>
    <row r="124" spans="6:6" x14ac:dyDescent="0.25">
      <c r="F124" s="1"/>
    </row>
    <row r="125" spans="6:6" x14ac:dyDescent="0.25">
      <c r="F125" s="1"/>
    </row>
    <row r="126" spans="6:6" x14ac:dyDescent="0.25">
      <c r="F126" s="1"/>
    </row>
    <row r="127" spans="6:6" x14ac:dyDescent="0.25">
      <c r="F127" s="1"/>
    </row>
    <row r="128" spans="6:6" x14ac:dyDescent="0.25">
      <c r="F128" s="1"/>
    </row>
    <row r="129" spans="6:6" x14ac:dyDescent="0.25">
      <c r="F129" s="1"/>
    </row>
    <row r="130" spans="6:6" x14ac:dyDescent="0.25">
      <c r="F130" s="1"/>
    </row>
    <row r="131" spans="6:6" x14ac:dyDescent="0.25">
      <c r="F131" s="1"/>
    </row>
    <row r="132" spans="6:6" x14ac:dyDescent="0.25">
      <c r="F132" s="1"/>
    </row>
    <row r="133" spans="6:6" x14ac:dyDescent="0.25">
      <c r="F133" s="1"/>
    </row>
    <row r="134" spans="6:6" x14ac:dyDescent="0.25">
      <c r="F134" s="1"/>
    </row>
    <row r="135" spans="6:6" x14ac:dyDescent="0.25">
      <c r="F135" s="1"/>
    </row>
    <row r="136" spans="6:6" x14ac:dyDescent="0.25">
      <c r="F136" s="1"/>
    </row>
    <row r="137" spans="6:6" x14ac:dyDescent="0.25">
      <c r="F137" s="1"/>
    </row>
    <row r="138" spans="6:6" x14ac:dyDescent="0.25">
      <c r="F138" s="1"/>
    </row>
    <row r="139" spans="6:6" x14ac:dyDescent="0.25">
      <c r="F139" s="1"/>
    </row>
    <row r="140" spans="6:6" x14ac:dyDescent="0.25">
      <c r="F140" s="1"/>
    </row>
    <row r="141" spans="6:6" x14ac:dyDescent="0.25">
      <c r="F141" s="1"/>
    </row>
    <row r="142" spans="6:6" x14ac:dyDescent="0.25">
      <c r="F142" s="1"/>
    </row>
    <row r="143" spans="6:6" x14ac:dyDescent="0.25">
      <c r="F143" s="1"/>
    </row>
    <row r="144" spans="6:6" x14ac:dyDescent="0.25">
      <c r="F144" s="1"/>
    </row>
    <row r="145" spans="6:6" x14ac:dyDescent="0.25">
      <c r="F145" s="1"/>
    </row>
    <row r="146" spans="6:6" x14ac:dyDescent="0.25">
      <c r="F146" s="1"/>
    </row>
    <row r="147" spans="6:6" x14ac:dyDescent="0.25">
      <c r="F147" s="1"/>
    </row>
    <row r="148" spans="6:6" x14ac:dyDescent="0.25">
      <c r="F148" s="1"/>
    </row>
    <row r="149" spans="6:6" x14ac:dyDescent="0.25">
      <c r="F149" s="1"/>
    </row>
    <row r="150" spans="6:6" x14ac:dyDescent="0.25">
      <c r="F150" s="1"/>
    </row>
    <row r="151" spans="6:6" x14ac:dyDescent="0.25">
      <c r="F151" s="1"/>
    </row>
    <row r="152" spans="6:6" x14ac:dyDescent="0.25">
      <c r="F152" s="1"/>
    </row>
    <row r="153" spans="6:6" x14ac:dyDescent="0.25">
      <c r="F153" s="1"/>
    </row>
    <row r="154" spans="6:6" x14ac:dyDescent="0.25">
      <c r="F154" s="1"/>
    </row>
    <row r="155" spans="6:6" x14ac:dyDescent="0.25">
      <c r="F155" s="1"/>
    </row>
    <row r="156" spans="6:6" x14ac:dyDescent="0.25">
      <c r="F156" s="1"/>
    </row>
    <row r="157" spans="6:6" x14ac:dyDescent="0.25">
      <c r="F157" s="1"/>
    </row>
    <row r="158" spans="6:6" x14ac:dyDescent="0.25">
      <c r="F158" s="1"/>
    </row>
    <row r="159" spans="6:6" x14ac:dyDescent="0.25">
      <c r="F159" s="1"/>
    </row>
    <row r="160" spans="6:6" x14ac:dyDescent="0.25">
      <c r="F160" s="1"/>
    </row>
    <row r="161" spans="6:6" x14ac:dyDescent="0.25">
      <c r="F161" s="1"/>
    </row>
    <row r="162" spans="6:6" x14ac:dyDescent="0.25">
      <c r="F162" s="1"/>
    </row>
    <row r="163" spans="6:6" x14ac:dyDescent="0.25">
      <c r="F163" s="1"/>
    </row>
    <row r="164" spans="6:6" x14ac:dyDescent="0.25">
      <c r="F164" s="1"/>
    </row>
    <row r="165" spans="6:6" x14ac:dyDescent="0.25">
      <c r="F165" s="1"/>
    </row>
    <row r="166" spans="6:6" x14ac:dyDescent="0.25">
      <c r="F166" s="1"/>
    </row>
    <row r="167" spans="6:6" x14ac:dyDescent="0.25">
      <c r="F167" s="1"/>
    </row>
    <row r="168" spans="6:6" x14ac:dyDescent="0.25">
      <c r="F168" s="1"/>
    </row>
    <row r="169" spans="6:6" x14ac:dyDescent="0.25">
      <c r="F169" s="1"/>
    </row>
    <row r="170" spans="6:6" x14ac:dyDescent="0.25">
      <c r="F170" s="1"/>
    </row>
    <row r="171" spans="6:6" x14ac:dyDescent="0.25">
      <c r="F171" s="1"/>
    </row>
    <row r="172" spans="6:6" x14ac:dyDescent="0.25">
      <c r="F172" s="1"/>
    </row>
    <row r="173" spans="6:6" x14ac:dyDescent="0.25">
      <c r="F173" s="1"/>
    </row>
    <row r="174" spans="6:6" x14ac:dyDescent="0.25">
      <c r="F174" s="1"/>
    </row>
    <row r="175" spans="6:6" x14ac:dyDescent="0.25">
      <c r="F175" s="1"/>
    </row>
    <row r="176" spans="6:6" x14ac:dyDescent="0.25">
      <c r="F176" s="1"/>
    </row>
    <row r="177" spans="6:6" x14ac:dyDescent="0.25">
      <c r="F177" s="1"/>
    </row>
    <row r="178" spans="6:6" x14ac:dyDescent="0.25">
      <c r="F178" s="1"/>
    </row>
    <row r="179" spans="6:6" x14ac:dyDescent="0.25">
      <c r="F179" s="1"/>
    </row>
    <row r="180" spans="6:6" x14ac:dyDescent="0.25">
      <c r="F180" s="1"/>
    </row>
    <row r="181" spans="6:6" x14ac:dyDescent="0.25">
      <c r="F181" s="1"/>
    </row>
    <row r="182" spans="6:6" x14ac:dyDescent="0.25">
      <c r="F182" s="1"/>
    </row>
    <row r="183" spans="6:6" x14ac:dyDescent="0.25">
      <c r="F183" s="1"/>
    </row>
    <row r="184" spans="6:6" x14ac:dyDescent="0.25">
      <c r="F184" s="1"/>
    </row>
    <row r="185" spans="6:6" x14ac:dyDescent="0.25">
      <c r="F185" s="1"/>
    </row>
    <row r="186" spans="6:6" x14ac:dyDescent="0.25">
      <c r="F186" s="1"/>
    </row>
    <row r="187" spans="6:6" x14ac:dyDescent="0.25">
      <c r="F187" s="1"/>
    </row>
    <row r="188" spans="6:6" x14ac:dyDescent="0.25">
      <c r="F188" s="1"/>
    </row>
    <row r="189" spans="6:6" x14ac:dyDescent="0.25">
      <c r="F189" s="1"/>
    </row>
    <row r="190" spans="6:6" x14ac:dyDescent="0.25">
      <c r="F190" s="1"/>
    </row>
    <row r="191" spans="6:6" x14ac:dyDescent="0.25">
      <c r="F191" s="1"/>
    </row>
    <row r="192" spans="6:6" x14ac:dyDescent="0.25">
      <c r="F192" s="1"/>
    </row>
    <row r="193" spans="6:6" x14ac:dyDescent="0.25">
      <c r="F193" s="1"/>
    </row>
    <row r="194" spans="6:6" x14ac:dyDescent="0.25">
      <c r="F194" s="1"/>
    </row>
    <row r="195" spans="6:6" x14ac:dyDescent="0.25">
      <c r="F195" s="1"/>
    </row>
    <row r="196" spans="6:6" x14ac:dyDescent="0.25">
      <c r="F196" s="1"/>
    </row>
    <row r="197" spans="6:6" x14ac:dyDescent="0.25">
      <c r="F197" s="1"/>
    </row>
    <row r="198" spans="6:6" x14ac:dyDescent="0.25">
      <c r="F198" s="1"/>
    </row>
    <row r="199" spans="6:6" x14ac:dyDescent="0.25">
      <c r="F199" s="1"/>
    </row>
    <row r="200" spans="6:6" x14ac:dyDescent="0.25">
      <c r="F200" s="1"/>
    </row>
    <row r="201" spans="6:6" x14ac:dyDescent="0.25">
      <c r="F201" s="1"/>
    </row>
    <row r="202" spans="6:6" x14ac:dyDescent="0.25">
      <c r="F202" s="1"/>
    </row>
    <row r="203" spans="6:6" x14ac:dyDescent="0.25">
      <c r="F203" s="1"/>
    </row>
    <row r="204" spans="6:6" x14ac:dyDescent="0.25">
      <c r="F204" s="1"/>
    </row>
    <row r="205" spans="6:6" x14ac:dyDescent="0.25">
      <c r="F205" s="1"/>
    </row>
    <row r="206" spans="6:6" x14ac:dyDescent="0.25">
      <c r="F206" s="1"/>
    </row>
    <row r="207" spans="6:6" x14ac:dyDescent="0.25">
      <c r="F207" s="1"/>
    </row>
    <row r="208" spans="6:6" x14ac:dyDescent="0.25">
      <c r="F208" s="1"/>
    </row>
    <row r="209" spans="6:6" x14ac:dyDescent="0.25">
      <c r="F209" s="1"/>
    </row>
    <row r="210" spans="6:6" x14ac:dyDescent="0.25">
      <c r="F210" s="1"/>
    </row>
    <row r="211" spans="6:6" x14ac:dyDescent="0.25">
      <c r="F211" s="1"/>
    </row>
    <row r="212" spans="6:6" x14ac:dyDescent="0.25">
      <c r="F212" s="1"/>
    </row>
    <row r="213" spans="6:6" x14ac:dyDescent="0.25">
      <c r="F213" s="1"/>
    </row>
    <row r="214" spans="6:6" x14ac:dyDescent="0.25">
      <c r="F214" s="1"/>
    </row>
    <row r="215" spans="6:6" x14ac:dyDescent="0.25">
      <c r="F215" s="1"/>
    </row>
    <row r="216" spans="6:6" x14ac:dyDescent="0.25">
      <c r="F216" s="1"/>
    </row>
    <row r="217" spans="6:6" x14ac:dyDescent="0.25">
      <c r="F217" s="1"/>
    </row>
    <row r="218" spans="6:6" x14ac:dyDescent="0.25">
      <c r="F218" s="1"/>
    </row>
    <row r="219" spans="6:6" x14ac:dyDescent="0.25">
      <c r="F219" s="1"/>
    </row>
    <row r="220" spans="6:6" x14ac:dyDescent="0.25">
      <c r="F220" s="1"/>
    </row>
    <row r="221" spans="6:6" x14ac:dyDescent="0.25">
      <c r="F221" s="1"/>
    </row>
    <row r="222" spans="6:6" x14ac:dyDescent="0.25">
      <c r="F222" s="1"/>
    </row>
    <row r="223" spans="6:6" x14ac:dyDescent="0.25">
      <c r="F223" s="1"/>
    </row>
    <row r="224" spans="6:6" x14ac:dyDescent="0.25">
      <c r="F224" s="1"/>
    </row>
    <row r="225" spans="6:6" x14ac:dyDescent="0.25">
      <c r="F225" s="1"/>
    </row>
    <row r="226" spans="6:6" x14ac:dyDescent="0.25">
      <c r="F226" s="1"/>
    </row>
    <row r="227" spans="6:6" x14ac:dyDescent="0.25">
      <c r="F227" s="1"/>
    </row>
    <row r="228" spans="6:6" x14ac:dyDescent="0.25">
      <c r="F228" s="1"/>
    </row>
    <row r="229" spans="6:6" x14ac:dyDescent="0.25">
      <c r="F229" s="1"/>
    </row>
    <row r="230" spans="6:6" x14ac:dyDescent="0.25">
      <c r="F230" s="1"/>
    </row>
    <row r="231" spans="6:6" x14ac:dyDescent="0.25">
      <c r="F231" s="1"/>
    </row>
    <row r="232" spans="6:6" x14ac:dyDescent="0.25">
      <c r="F232" s="1"/>
    </row>
    <row r="233" spans="6:6" x14ac:dyDescent="0.25">
      <c r="F233" s="1"/>
    </row>
    <row r="234" spans="6:6" x14ac:dyDescent="0.25">
      <c r="F234" s="1"/>
    </row>
    <row r="235" spans="6:6" x14ac:dyDescent="0.25">
      <c r="F235" s="1"/>
    </row>
    <row r="236" spans="6:6" x14ac:dyDescent="0.25">
      <c r="F236" s="1"/>
    </row>
    <row r="237" spans="6:6" x14ac:dyDescent="0.25">
      <c r="F237" s="1"/>
    </row>
    <row r="238" spans="6:6" x14ac:dyDescent="0.25">
      <c r="F238" s="1"/>
    </row>
    <row r="239" spans="6:6" x14ac:dyDescent="0.25">
      <c r="F239" s="1"/>
    </row>
    <row r="240" spans="6:6" x14ac:dyDescent="0.25">
      <c r="F240" s="1"/>
    </row>
    <row r="241" spans="6:6" x14ac:dyDescent="0.25">
      <c r="F241" s="1"/>
    </row>
    <row r="242" spans="6:6" x14ac:dyDescent="0.25">
      <c r="F242" s="1"/>
    </row>
    <row r="243" spans="6:6" x14ac:dyDescent="0.25">
      <c r="F243" s="1"/>
    </row>
    <row r="244" spans="6:6" x14ac:dyDescent="0.25">
      <c r="F244" s="1"/>
    </row>
    <row r="245" spans="6:6" x14ac:dyDescent="0.25">
      <c r="F245" s="1"/>
    </row>
    <row r="246" spans="6:6" x14ac:dyDescent="0.25">
      <c r="F246" s="1"/>
    </row>
    <row r="247" spans="6:6" x14ac:dyDescent="0.25">
      <c r="F247" s="1"/>
    </row>
    <row r="248" spans="6:6" x14ac:dyDescent="0.25">
      <c r="F248" s="1"/>
    </row>
    <row r="249" spans="6:6" x14ac:dyDescent="0.25">
      <c r="F249" s="1"/>
    </row>
    <row r="250" spans="6:6" x14ac:dyDescent="0.25">
      <c r="F250" s="1"/>
    </row>
    <row r="251" spans="6:6" x14ac:dyDescent="0.25">
      <c r="F251" s="1"/>
    </row>
    <row r="252" spans="6:6" x14ac:dyDescent="0.25">
      <c r="F252" s="1"/>
    </row>
    <row r="253" spans="6:6" x14ac:dyDescent="0.25">
      <c r="F253" s="1"/>
    </row>
    <row r="254" spans="6:6" x14ac:dyDescent="0.25">
      <c r="F254" s="1"/>
    </row>
    <row r="255" spans="6:6" x14ac:dyDescent="0.25">
      <c r="F255" s="1"/>
    </row>
    <row r="1047987" spans="12:12" x14ac:dyDescent="0.25">
      <c r="L1047987" s="3"/>
    </row>
  </sheetData>
  <autoFilter xmlns:x14="http://schemas.microsoft.com/office/spreadsheetml/2009/9/main" ref="A4:Q105" xr:uid="{00000000-0001-0000-0000-000000000000}">
    <filterColumn colId="10">
      <filters blank="1">
        <mc:AlternateContent xmlns:mc="http://schemas.openxmlformats.org/markup-compatibility/2006">
          <mc:Choice Requires="x14">
            <x14:filter val="03/09/2027"/>
            <x14:filter val="30/04/2034"/>
            <x14:filter val="31/08/2027"/>
            <x14:filter val="FECHA VENCIMIENTO"/>
            <x14:filter val="Indefinido"/>
            <x14:filter val="La que acaezca con anterioridad de las siguientes:_x000a_(a)_x0009_la Fecha de Resolución Anticipada;_x000a_(b)_x0009_la fecha (en su caso) en que el Garante ya no esté obligado a efectuar más pagos al Intermediario y el Garante carezca de más derechos frente al Intermediario conforme a este Acuerdo;_x000a_(c)_x0009_seis meses tras la última fecha de vencimiento programada de una Transacción del Destinatario Final (de todas las Carteras); y_x000a_(d)_x0009_la fecha que acaezca 12 años tras la Fecha de Finalización del Periodo de Inclusión y, en los casos en que este Acuerdo rija más de una Cartera, la última Fecha de Finalización del Periodo de Inclusión."/>
          </mc:Choice>
          <mc:Fallback>
            <filter val="03/09/2027"/>
            <filter val="30/04/2034"/>
            <filter val="31/08/2027"/>
            <filter val="FECHA VENCIMIENTO"/>
            <filter val="Indefinido"/>
          </mc:Fallback>
        </mc:AlternateContent>
        <dateGroupItem year="2035" dateTimeGrouping="year"/>
        <dateGroupItem year="2029" dateTimeGrouping="year"/>
        <dateGroupItem year="2028" dateTimeGrouping="year"/>
        <dateGroupItem year="2027" dateTimeGrouping="year"/>
        <dateGroupItem year="2026" dateTimeGrouping="year"/>
        <dateGroupItem year="2025" month="12" day="31" dateTimeGrouping="day"/>
      </filters>
    </filterColumn>
  </autoFilter>
  <mergeCells count="100">
    <mergeCell ref="A102:B102"/>
    <mergeCell ref="A103:B103"/>
    <mergeCell ref="A104:B104"/>
    <mergeCell ref="A105:B105"/>
    <mergeCell ref="A90:B90"/>
    <mergeCell ref="A91:B91"/>
    <mergeCell ref="A92:A99"/>
    <mergeCell ref="A100:B100"/>
    <mergeCell ref="A101:B101"/>
    <mergeCell ref="A85:B85"/>
    <mergeCell ref="A86:B86"/>
    <mergeCell ref="A87:B87"/>
    <mergeCell ref="A88:B88"/>
    <mergeCell ref="A89:B89"/>
    <mergeCell ref="A80:B80"/>
    <mergeCell ref="A81:B81"/>
    <mergeCell ref="A82:B82"/>
    <mergeCell ref="A83:B83"/>
    <mergeCell ref="A84:B84"/>
    <mergeCell ref="A75:B75"/>
    <mergeCell ref="A76:B76"/>
    <mergeCell ref="A77:B77"/>
    <mergeCell ref="A78:B78"/>
    <mergeCell ref="A79:B79"/>
    <mergeCell ref="A71:B71"/>
    <mergeCell ref="A72:B72"/>
    <mergeCell ref="A73:B73"/>
    <mergeCell ref="A74:B74"/>
    <mergeCell ref="A70:B70"/>
    <mergeCell ref="A68:B68"/>
    <mergeCell ref="A53:B53"/>
    <mergeCell ref="A54:B54"/>
    <mergeCell ref="A55:A62"/>
    <mergeCell ref="A69:B69"/>
    <mergeCell ref="A63:B63"/>
    <mergeCell ref="A64:B64"/>
    <mergeCell ref="A65:B65"/>
    <mergeCell ref="A66:B66"/>
    <mergeCell ref="A67:B67"/>
    <mergeCell ref="M19:M20"/>
    <mergeCell ref="A48:B48"/>
    <mergeCell ref="A49:B49"/>
    <mergeCell ref="A50:B50"/>
    <mergeCell ref="A19:A20"/>
    <mergeCell ref="A21:B21"/>
    <mergeCell ref="M40:M42"/>
    <mergeCell ref="A39:B39"/>
    <mergeCell ref="A40:A42"/>
    <mergeCell ref="A51:B51"/>
    <mergeCell ref="A52:B52"/>
    <mergeCell ref="A43:B43"/>
    <mergeCell ref="A44:B44"/>
    <mergeCell ref="A45:B45"/>
    <mergeCell ref="A46:B46"/>
    <mergeCell ref="A47:B47"/>
    <mergeCell ref="A14:B14"/>
    <mergeCell ref="A15:B15"/>
    <mergeCell ref="A16:B16"/>
    <mergeCell ref="A17:B17"/>
    <mergeCell ref="A10:B10"/>
    <mergeCell ref="A11:B11"/>
    <mergeCell ref="A12:B12"/>
    <mergeCell ref="A13:B13"/>
    <mergeCell ref="A5:B5"/>
    <mergeCell ref="A6:B6"/>
    <mergeCell ref="A7:B7"/>
    <mergeCell ref="A8:B8"/>
    <mergeCell ref="A9:B9"/>
    <mergeCell ref="M92:M99"/>
    <mergeCell ref="N92:N99"/>
    <mergeCell ref="H40:H42"/>
    <mergeCell ref="C22:C26"/>
    <mergeCell ref="N55:N62"/>
    <mergeCell ref="K55:K62"/>
    <mergeCell ref="M55:M62"/>
    <mergeCell ref="C55:C62"/>
    <mergeCell ref="H55:H62"/>
    <mergeCell ref="I55:I62"/>
    <mergeCell ref="J55:J62"/>
    <mergeCell ref="C92:C99"/>
    <mergeCell ref="L92:L99"/>
    <mergeCell ref="C40:C42"/>
    <mergeCell ref="M22:M26"/>
    <mergeCell ref="N22:N26"/>
    <mergeCell ref="N19:N20"/>
    <mergeCell ref="A18:B18"/>
    <mergeCell ref="A36:B36"/>
    <mergeCell ref="A37:B37"/>
    <mergeCell ref="A38:B38"/>
    <mergeCell ref="A22:A26"/>
    <mergeCell ref="A27:B27"/>
    <mergeCell ref="A28:B28"/>
    <mergeCell ref="A29:B29"/>
    <mergeCell ref="A30:B30"/>
    <mergeCell ref="A31:B31"/>
    <mergeCell ref="A32:B32"/>
    <mergeCell ref="A33:B33"/>
    <mergeCell ref="A34:B34"/>
    <mergeCell ref="A35:B35"/>
    <mergeCell ref="C19:C20"/>
  </mergeCells>
  <conditionalFormatting sqref="A8:A10">
    <cfRule type="containsText" dxfId="0" priority="9" operator="containsText" text="CONVENIO">
      <formula>NOT(ISERROR(SEARCH("CONVENIO",A8)))</formula>
    </cfRule>
  </conditionalFormatting>
  <printOptions horizontalCentered="1"/>
  <pageMargins left="0.39370078740157483" right="0.39370078740157483" top="0.74803149606299213" bottom="0.74803149606299213" header="0.31496062992125984" footer="0.31496062992125984"/>
  <pageSetup paperSize="8" scale="25" orientation="landscape" r:id="rId1"/>
  <headerFooter>
    <oddHeader>&amp;C&amp;G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0B1F8-498C-423A-87EC-C78D32E6FF73}">
  <dimension ref="A8:H18"/>
  <sheetViews>
    <sheetView tabSelected="1" view="pageBreakPreview" topLeftCell="C29" zoomScale="88" zoomScaleNormal="100" zoomScaleSheetLayoutView="88" workbookViewId="0">
      <selection activeCell="G35" sqref="G35"/>
    </sheetView>
  </sheetViews>
  <sheetFormatPr baseColWidth="10" defaultColWidth="11.5703125" defaultRowHeight="15.75" x14ac:dyDescent="0.3"/>
  <cols>
    <col min="1" max="1" width="32" style="56" bestFit="1" customWidth="1"/>
    <col min="2" max="2" width="30.85546875" style="56" customWidth="1"/>
    <col min="3" max="3" width="15.5703125" style="56" customWidth="1"/>
    <col min="4" max="4" width="23.42578125" style="56" bestFit="1" customWidth="1"/>
    <col min="5" max="5" width="19.7109375" style="56" customWidth="1"/>
    <col min="6" max="6" width="20.28515625" style="56" customWidth="1"/>
    <col min="7" max="7" width="19.5703125" style="56" customWidth="1"/>
    <col min="8" max="8" width="19.7109375" style="56" customWidth="1"/>
    <col min="9" max="16384" width="11.5703125" style="56"/>
  </cols>
  <sheetData>
    <row r="8" spans="1:8" ht="30" customHeight="1" x14ac:dyDescent="0.3">
      <c r="A8" s="77" t="s">
        <v>399</v>
      </c>
      <c r="B8" s="77" t="s">
        <v>398</v>
      </c>
      <c r="C8" s="78" t="s">
        <v>397</v>
      </c>
      <c r="D8" s="78" t="s">
        <v>396</v>
      </c>
      <c r="E8" s="76" t="s">
        <v>395</v>
      </c>
      <c r="F8" s="76" t="s">
        <v>395</v>
      </c>
      <c r="G8" s="76" t="s">
        <v>394</v>
      </c>
      <c r="H8" s="75" t="s">
        <v>394</v>
      </c>
    </row>
    <row r="9" spans="1:8" ht="33" x14ac:dyDescent="0.3">
      <c r="A9" s="77"/>
      <c r="B9" s="77"/>
      <c r="C9" s="78"/>
      <c r="D9" s="78"/>
      <c r="E9" s="76" t="s">
        <v>393</v>
      </c>
      <c r="F9" s="76" t="s">
        <v>392</v>
      </c>
      <c r="G9" s="76" t="s">
        <v>393</v>
      </c>
      <c r="H9" s="75" t="s">
        <v>392</v>
      </c>
    </row>
    <row r="10" spans="1:8" ht="21" customHeight="1" x14ac:dyDescent="0.3">
      <c r="A10" s="73" t="s">
        <v>391</v>
      </c>
      <c r="B10" s="73">
        <v>4560124.13</v>
      </c>
      <c r="C10" s="72">
        <v>50</v>
      </c>
      <c r="D10" s="69">
        <f>B10/B16</f>
        <v>0.94791421955725697</v>
      </c>
      <c r="E10" s="71">
        <v>1120694.5900000001</v>
      </c>
      <c r="F10" s="70">
        <v>32</v>
      </c>
      <c r="G10" s="69">
        <f>E10/$B$16</f>
        <v>0.23295908342782112</v>
      </c>
      <c r="H10" s="68">
        <f>F10/$C$10</f>
        <v>0.64</v>
      </c>
    </row>
    <row r="11" spans="1:8" ht="21" customHeight="1" x14ac:dyDescent="0.3">
      <c r="A11" s="74" t="s">
        <v>390</v>
      </c>
      <c r="B11" s="74">
        <v>0</v>
      </c>
      <c r="C11" s="72">
        <v>0</v>
      </c>
      <c r="D11" s="69">
        <f>B11/$B$16</f>
        <v>0</v>
      </c>
      <c r="E11" s="71">
        <v>0</v>
      </c>
      <c r="F11" s="70">
        <v>0</v>
      </c>
      <c r="G11" s="69">
        <f>E11/$B$16</f>
        <v>0</v>
      </c>
      <c r="H11" s="68">
        <f>F11/$B$16</f>
        <v>0</v>
      </c>
    </row>
    <row r="12" spans="1:8" ht="21" customHeight="1" x14ac:dyDescent="0.3">
      <c r="A12" s="74" t="s">
        <v>389</v>
      </c>
      <c r="B12" s="74">
        <v>0</v>
      </c>
      <c r="C12" s="72">
        <v>0</v>
      </c>
      <c r="D12" s="69">
        <f>B12/$B$16</f>
        <v>0</v>
      </c>
      <c r="E12" s="71">
        <v>0</v>
      </c>
      <c r="F12" s="72">
        <v>0</v>
      </c>
      <c r="G12" s="69">
        <f>E12/$B$16</f>
        <v>0</v>
      </c>
      <c r="H12" s="68">
        <f>F12/$B$16</f>
        <v>0</v>
      </c>
    </row>
    <row r="13" spans="1:8" ht="21" customHeight="1" x14ac:dyDescent="0.3">
      <c r="A13" s="74" t="s">
        <v>388</v>
      </c>
      <c r="B13" s="74">
        <v>0</v>
      </c>
      <c r="C13" s="72">
        <v>0</v>
      </c>
      <c r="D13" s="69">
        <f>B13/$B$16</f>
        <v>0</v>
      </c>
      <c r="E13" s="71">
        <v>0</v>
      </c>
      <c r="F13" s="72">
        <v>0</v>
      </c>
      <c r="G13" s="69">
        <f>E13/$B$16</f>
        <v>0</v>
      </c>
      <c r="H13" s="68">
        <f>F13/$B$16</f>
        <v>0</v>
      </c>
    </row>
    <row r="14" spans="1:8" ht="21" customHeight="1" x14ac:dyDescent="0.3">
      <c r="A14" s="74" t="s">
        <v>387</v>
      </c>
      <c r="B14" s="74">
        <v>0</v>
      </c>
      <c r="C14" s="72">
        <v>0</v>
      </c>
      <c r="D14" s="69">
        <f>B14/$B$16</f>
        <v>0</v>
      </c>
      <c r="E14" s="71">
        <v>0</v>
      </c>
      <c r="F14" s="72">
        <v>0</v>
      </c>
      <c r="G14" s="69">
        <f>E14/$B$16</f>
        <v>0</v>
      </c>
      <c r="H14" s="68">
        <f>F14/$B$16</f>
        <v>0</v>
      </c>
    </row>
    <row r="15" spans="1:8" ht="21" customHeight="1" x14ac:dyDescent="0.3">
      <c r="A15" s="73" t="s">
        <v>386</v>
      </c>
      <c r="B15" s="73">
        <v>250568.69</v>
      </c>
      <c r="C15" s="72">
        <v>48</v>
      </c>
      <c r="D15" s="69">
        <f>B15/$B$16</f>
        <v>5.2085780442742959E-2</v>
      </c>
      <c r="E15" s="71">
        <v>128524.76</v>
      </c>
      <c r="F15" s="70">
        <v>33</v>
      </c>
      <c r="G15" s="69">
        <f>E15/B15</f>
        <v>0.51293224225261347</v>
      </c>
      <c r="H15" s="68">
        <f>F15/C15</f>
        <v>0.6875</v>
      </c>
    </row>
    <row r="16" spans="1:8" ht="21" customHeight="1" x14ac:dyDescent="0.3">
      <c r="A16" s="67" t="s">
        <v>385</v>
      </c>
      <c r="B16" s="67">
        <f>SUM(B10:B15)</f>
        <v>4810692.82</v>
      </c>
      <c r="C16" s="66">
        <f>SUM(C10:C15)</f>
        <v>98</v>
      </c>
      <c r="D16" s="65">
        <f>SUM(D10:D15)</f>
        <v>0.99999999999999989</v>
      </c>
      <c r="E16" s="64">
        <f>SUM(E10:E15)</f>
        <v>1249219.3500000001</v>
      </c>
      <c r="F16" s="63">
        <f>SUM(F10:F15)</f>
        <v>65</v>
      </c>
    </row>
    <row r="17" spans="1:6" x14ac:dyDescent="0.3">
      <c r="A17" s="62"/>
      <c r="B17" s="61"/>
      <c r="C17" s="60"/>
      <c r="D17" s="59"/>
      <c r="E17" s="58"/>
      <c r="F17" s="57"/>
    </row>
    <row r="18" spans="1:6" x14ac:dyDescent="0.3">
      <c r="A18" s="62"/>
      <c r="B18" s="61"/>
      <c r="C18" s="60"/>
      <c r="D18" s="59"/>
      <c r="E18" s="58"/>
      <c r="F18" s="57"/>
    </row>
  </sheetData>
  <mergeCells count="4">
    <mergeCell ref="A8:A9"/>
    <mergeCell ref="B8:B9"/>
    <mergeCell ref="C8:C9"/>
    <mergeCell ref="D8:D9"/>
  </mergeCells>
  <printOptions horizontalCentered="1"/>
  <pageMargins left="0.70866141732283472" right="0.70866141732283472" top="0.74803149606299213" bottom="0.74803149606299213" header="0.31496062992125984" footer="0.31496062992125984"/>
  <pageSetup paperSize="9" scale="4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c3a3257-44a0-48ce-a984-d7d89ebb1de1" xsi:nil="true"/>
    <lcf76f155ced4ddcb4097134ff3c332f xmlns="ed34b546-dd40-45b6-862d-82a4551e81e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EE3063E89315D448F082158525647BB" ma:contentTypeVersion="13" ma:contentTypeDescription="Crear nuevo documento." ma:contentTypeScope="" ma:versionID="537777d369b1f2b0132d9532bb1c7559">
  <xsd:schema xmlns:xsd="http://www.w3.org/2001/XMLSchema" xmlns:xs="http://www.w3.org/2001/XMLSchema" xmlns:p="http://schemas.microsoft.com/office/2006/metadata/properties" xmlns:ns2="ed34b546-dd40-45b6-862d-82a4551e81e5" xmlns:ns3="bc3a3257-44a0-48ce-a984-d7d89ebb1de1" targetNamespace="http://schemas.microsoft.com/office/2006/metadata/properties" ma:root="true" ma:fieldsID="7d02b1427fac9e39a8a483e98c4216f4" ns2:_="" ns3:_="">
    <xsd:import namespace="ed34b546-dd40-45b6-862d-82a4551e81e5"/>
    <xsd:import namespace="bc3a3257-44a0-48ce-a984-d7d89ebb1d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34b546-dd40-45b6-862d-82a4551e81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descrip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3630eaf5-e835-440e-8ff3-aea29bdc87d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3a3257-44a0-48ce-a984-d7d89ebb1de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cc6c88f-2b17-4c6b-beea-5b70f56baab1}" ma:internalName="TaxCatchAll" ma:showField="CatchAllData" ma:web="bc3a3257-44a0-48ce-a984-d7d89ebb1d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8E6A6F-297B-43BC-97D1-409FB0B62482}">
  <ds:schemaRefs>
    <ds:schemaRef ds:uri="http://schemas.microsoft.com/office/2006/metadata/properties"/>
    <ds:schemaRef ds:uri="http://schemas.microsoft.com/office/infopath/2007/PartnerControls"/>
    <ds:schemaRef ds:uri="bc3a3257-44a0-48ce-a984-d7d89ebb1de1"/>
    <ds:schemaRef ds:uri="ed34b546-dd40-45b6-862d-82a4551e81e5"/>
  </ds:schemaRefs>
</ds:datastoreItem>
</file>

<file path=customXml/itemProps2.xml><?xml version="1.0" encoding="utf-8"?>
<ds:datastoreItem xmlns:ds="http://schemas.openxmlformats.org/officeDocument/2006/customXml" ds:itemID="{E3B15523-066B-48F1-AF9C-0FAA366DF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34b546-dd40-45b6-862d-82a4551e81e5"/>
    <ds:schemaRef ds:uri="bc3a3257-44a0-48ce-a984-d7d89ebb1d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F7A509-A294-46EB-B03D-0ED49565B3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Listado</vt:lpstr>
      <vt:lpstr>graficos y cuadros LCSP</vt:lpstr>
      <vt:lpstr>Listado!Área_de_impresión</vt:lpstr>
      <vt:lpstr>Listado!Títulos_a_imprimir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0</cp:revision>
  <dcterms:created xsi:type="dcterms:W3CDTF">2025-10-03T09:27:24Z</dcterms:created>
  <dcterms:modified xsi:type="dcterms:W3CDTF">2026-05-07T12:02:41Z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y_tag_name">
    <vt:lpwstr>Developed by team_IT_ENISA</vt:lpwstr>
  </property>
  <property fmtid="{D5CDD505-2E9C-101B-9397-08002B2CF9AE}" pid="3" name="ContentTypeId">
    <vt:lpwstr>0x010100BEE3063E89315D448F082158525647BB</vt:lpwstr>
  </property>
  <property fmtid="{D5CDD505-2E9C-101B-9397-08002B2CF9AE}" pid="4" name="Order">
    <vt:r8>4175600</vt:r8>
  </property>
  <property fmtid="{D5CDD505-2E9C-101B-9397-08002B2CF9AE}" pid="5" name="MediaServiceImageTags">
    <vt:lpwstr/>
  </property>
  <property fmtid="{D5CDD505-2E9C-101B-9397-08002B2CF9AE}" pid="6" name="MSIP_Label_60868225-5ccb-4611-a64c-be886654b91a_Enabled">
    <vt:lpwstr>true</vt:lpwstr>
  </property>
  <property fmtid="{D5CDD505-2E9C-101B-9397-08002B2CF9AE}" pid="7" name="MSIP_Label_60868225-5ccb-4611-a64c-be886654b91a_SetDate">
    <vt:lpwstr>2026-01-20T10:35:45Z</vt:lpwstr>
  </property>
  <property fmtid="{D5CDD505-2E9C-101B-9397-08002B2CF9AE}" pid="8" name="MSIP_Label_60868225-5ccb-4611-a64c-be886654b91a_Method">
    <vt:lpwstr>Standard</vt:lpwstr>
  </property>
  <property fmtid="{D5CDD505-2E9C-101B-9397-08002B2CF9AE}" pid="9" name="MSIP_Label_60868225-5ccb-4611-a64c-be886654b91a_Name">
    <vt:lpwstr>defa4170-0d19-0005-0002-bc88714345d2</vt:lpwstr>
  </property>
  <property fmtid="{D5CDD505-2E9C-101B-9397-08002B2CF9AE}" pid="10" name="MSIP_Label_60868225-5ccb-4611-a64c-be886654b91a_SiteId">
    <vt:lpwstr>c9cf0ddf-1150-4d6f-aac1-0eb27b947886</vt:lpwstr>
  </property>
  <property fmtid="{D5CDD505-2E9C-101B-9397-08002B2CF9AE}" pid="11" name="MSIP_Label_60868225-5ccb-4611-a64c-be886654b91a_ActionId">
    <vt:lpwstr>2e6df365-cac8-4d2f-838f-663e9925a54a</vt:lpwstr>
  </property>
  <property fmtid="{D5CDD505-2E9C-101B-9397-08002B2CF9AE}" pid="12" name="MSIP_Label_60868225-5ccb-4611-a64c-be886654b91a_ContentBits">
    <vt:lpwstr>4</vt:lpwstr>
  </property>
  <property fmtid="{D5CDD505-2E9C-101B-9397-08002B2CF9AE}" pid="13" name="MSIP_Label_60868225-5ccb-4611-a64c-be886654b91a_Tag">
    <vt:lpwstr>10, 3, 0, 1</vt:lpwstr>
  </property>
</Properties>
</file>